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606" activeTab="1"/>
  </bookViews>
  <sheets>
    <sheet name="Contents" sheetId="1" r:id="rId1"/>
    <sheet name="Guidelines and conditions" sheetId="2" r:id="rId2"/>
    <sheet name="List of MP 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Named ranges" sheetId="10" r:id="rId10"/>
    <sheet name="Version documentation" sheetId="11" state="hidden" r:id="rId11"/>
  </sheets>
  <externalReferences>
    <externalReference r:id="rId14"/>
    <externalReference r:id="rId15"/>
  </externalReferences>
  <definedNames>
    <definedName name="annualCO2">'Emission sources'!$C$85</definedName>
    <definedName name="aviationauthorities">'Named ranges'!$C$36:$C$150</definedName>
    <definedName name="BooleanValues">'Named ranges'!$E$94:$E$97</definedName>
    <definedName name="CompetentAuthorities">'Named ranges'!$C$5:$C$32</definedName>
    <definedName name="DensMethod">'Named ranges'!$E$157:$E$161</definedName>
    <definedName name="flighttypes">'Named ranges'!$E$11:$E$14</definedName>
    <definedName name="freightandmail">'Named ranges'!$E$41:$E$43</definedName>
    <definedName name="Frequency" localSheetId="5">'Named ranges'!$E$114:$E$119</definedName>
    <definedName name="Frequency">'Named ranges'!$E$102:$E$107</definedName>
    <definedName name="indRange">'Named ranges'!$E$51:$E$59</definedName>
    <definedName name="Legalstatus">'Named ranges'!$E$34:$E$38</definedName>
    <definedName name="ManSys">'Named ranges'!$E$62:$E$65</definedName>
    <definedName name="MeasMethod">'Named ranges'!$E$151:$E$153</definedName>
    <definedName name="memberstates">'Named ranges'!$A$5:$A$32</definedName>
    <definedName name="MSversiontracking">'Named ranges'!$E$75:$E$76</definedName>
    <definedName name="NewUpdate">'Named ranges'!$E$89:$E$90</definedName>
    <definedName name="notapplicable">'Named ranges'!$E$85:$E$86</definedName>
    <definedName name="OLE_LINK11" localSheetId="9">'Named ranges'!$E$26</definedName>
    <definedName name="operationscope">'Named ranges'!$E$18:$E$20</definedName>
    <definedName name="operationsscope">'Named ranges'!$E$18:$E$20</definedName>
    <definedName name="opstatus">'Named ranges'!$E$5:$E$7</definedName>
    <definedName name="parameters">'Named ranges'!$E$122:$E$127</definedName>
    <definedName name="passengermass">'Named ranges'!$E$46:$E$48</definedName>
    <definedName name="_xlnm.Print_Area" localSheetId="5">'Calculation'!$A$1:$L$184</definedName>
    <definedName name="_xlnm.Print_Area" localSheetId="0">'Contents'!$A$1:$I$46</definedName>
    <definedName name="_xlnm.Print_Area" localSheetId="4">'Emission sources'!$A$1:$M$97</definedName>
    <definedName name="_xlnm.Print_Area" localSheetId="1">'Guidelines and conditions'!$A$1:$L$75</definedName>
    <definedName name="_xlnm.Print_Area" localSheetId="3">'Identification and description'!$A$1:$J$97</definedName>
    <definedName name="_xlnm.Print_Area" localSheetId="8">'MS specific content'!$A:$J</definedName>
    <definedName name="_xlnm.Print_Area" localSheetId="6">'Simplified calculation'!$A$1:$M$38</definedName>
    <definedName name="_xlnm.Print_Area" localSheetId="10">'Version documentation'!$A$1:$E$79</definedName>
    <definedName name="SelectPrimaryInfoSource">'Named ranges'!$E$80:$E$81</definedName>
    <definedName name="SourceClass">'Named ranges'!$E$145:$E$148</definedName>
    <definedName name="TankDataSource">'Named ranges'!$E$106:$E$111</definedName>
    <definedName name="Title">'Named ranges'!$E$24:$E$31</definedName>
    <definedName name="UncertThreshold">'Named ranges'!$E$130:$E$133</definedName>
    <definedName name="UncertTierResult">'Named ranges'!$E$136:$E$139</definedName>
    <definedName name="UncertValue">'Named ranges'!$E$172:$E$175</definedName>
    <definedName name="UpliftDataSource">'Named ranges'!$E$101:$E$103</definedName>
    <definedName name="worldcountries">'Named ranges'!$A$36:$A$274</definedName>
    <definedName name="YesNo" localSheetId="5">'Named ranges'!$E$69:$E$71</definedName>
    <definedName name="YesNo">'Named ranges'!$E$69:$E$71</definedName>
  </definedNames>
  <calcPr fullCalcOnLoad="1"/>
</workbook>
</file>

<file path=xl/comments10.xml><?xml version="1.0" encoding="utf-8"?>
<comments xmlns="http://schemas.openxmlformats.org/spreadsheetml/2006/main">
  <authors>
    <author>Hubert Fallmann</author>
  </authors>
  <commentList>
    <comment ref="C4" authorId="0">
      <text>
        <r>
          <rPr>
            <b/>
            <sz val="8"/>
            <rFont val="Tahoma"/>
            <family val="0"/>
          </rPr>
          <t xml:space="preserve">За държавите-членки:
</t>
        </r>
        <r>
          <rPr>
            <sz val="8"/>
            <rFont val="Tahoma"/>
            <family val="2"/>
          </rPr>
          <t>Ако доработвате този файл, избройте вашите компетентни органи под „Изберете“ и изтрийте органите, които не съответстват на вашата държава-членка</t>
        </r>
        <r>
          <rPr>
            <b/>
            <sz val="8"/>
            <rFont val="Tahoma"/>
            <family val="0"/>
          </rPr>
          <t xml:space="preserve">
</t>
        </r>
      </text>
    </comment>
  </commentList>
</comments>
</file>

<file path=xl/sharedStrings.xml><?xml version="1.0" encoding="utf-8"?>
<sst xmlns="http://schemas.openxmlformats.org/spreadsheetml/2006/main" count="1353" uniqueCount="950">
  <si>
    <t>Обосновка за специалните обстоятелства</t>
  </si>
  <si>
    <t>Летища, за които важи отклонението</t>
  </si>
  <si>
    <t>Количеството заредено гориво определя ли се единствено въз основа на фактурираното количество гориво или на друга подходяща информация, предоставена от доставчика?</t>
  </si>
  <si>
    <t>Бордовите измервателни устройства за количеството заредено гориво имат ли свидетелства за калибриране?</t>
  </si>
  <si>
    <t>Ако отговорът е „не“:</t>
  </si>
  <si>
    <t>Място на доказателствата за планови проверки (ако няма свидетелства за калибриране)</t>
  </si>
  <si>
    <t>Потокът на гориво и материали (тип гориво)</t>
  </si>
  <si>
    <t>Прогнозни годишни емисии на CO2 от изкопаеми горива за всяко гориво</t>
  </si>
  <si>
    <t>% от общите прогнозни емисии на CO2</t>
  </si>
  <si>
    <t>Класификация на потоците от гориво и материали</t>
  </si>
  <si>
    <t>Подреждане</t>
  </si>
  <si>
    <t>Стандартни горива</t>
  </si>
  <si>
    <t>Керосин за реактивни двигатели</t>
  </si>
  <si>
    <t>Бензин за реактивни двигатели (Jet B)</t>
  </si>
  <si>
    <t>Алтернативи</t>
  </si>
  <si>
    <t>биогорива</t>
  </si>
  <si>
    <t>Общо за всички типове гориво:</t>
  </si>
  <si>
    <t>Прогнозна стойност, дадена в точка 4, буква ж):</t>
  </si>
  <si>
    <t>Разлика:</t>
  </si>
  <si>
    <t>Попълнете следната таблица с информация за процедурата, която гарантира редовни кръстосани проверки за количеството на зареденото гориво, както е определено по фактурите, и количеството на зареденото горивото, показвано при бордовото измерване.</t>
  </si>
  <si>
    <t>Потвърдете, че ще използвате следните стандартни емисионни фактори за стандартни промишлени авиационни горива.</t>
  </si>
  <si>
    <t>Тип на авиационното гориво</t>
  </si>
  <si>
    <t>Стойност на IPCC по подразбиране (тона CO2/ тона гориво)</t>
  </si>
  <si>
    <t>Потвърдете</t>
  </si>
  <si>
    <t>Ако е необходимо, дайте описание на процедурата, прилагана за определяне на емисионните фактори, долната топлина на изгаряне и съдържанието на биомаса в алтернативните горива (потоците на гориво и материали).</t>
  </si>
  <si>
    <t>Ако е необходимо, опишете методите, използвани за вземане на проби от партиди алтернативни горива.</t>
  </si>
  <si>
    <t>За всеки поток на гориво и материали опишете накратко метода, който трябва да се използва за вземане на проби от горивото и материалите с цел определяне на емисионния фактор, долната топлина на изгаряне и съдържанието на биомаса за всяко гориво или партида материали</t>
  </si>
  <si>
    <t>В Директива 2003/87/ЕО, изменена с Директива 2004/101/ЕО и 2008/101/ЕО (наричана по-долу „Директивата за СТЕ на ЕС“), се изисква операторите на въздухоплавателни средства, които са включени в Европейската схема за търговия с емисии на парникови газове (СТЕ на ЕС), да следят и да докладват своите емисии и данни за тонкилометри, като докладите им биват проверявани от независим и акредитиран верификатор.</t>
  </si>
  <si>
    <t>http://nfp-bg.eionet.eu.int/ncesd/bul/index.html</t>
  </si>
  <si>
    <t>http://www.moew.government.bg/</t>
  </si>
  <si>
    <t>За всеки поток на гориво и материали опишете накратко метода, който трябва да се използва за анализ на горивата и материалите с цел определяне на емисионния фактор, долната топлина на изгаряне и съдържанието на биомаса за всяко гориво или партида материали (ако е приложимо за избраното подреждане).</t>
  </si>
  <si>
    <t>Поток на гориво и материали (тип гориво)</t>
  </si>
  <si>
    <t>Параметър</t>
  </si>
  <si>
    <t>отговаря на стандарт (ISO, CEN…)</t>
  </si>
  <si>
    <t>Честота</t>
  </si>
  <si>
    <t>Ако е необходимо, дайте списък на лабораториите, използвани за провеждане на анализа и потвърдете, че лабораториите са акредитирани за този анализ в съответствие с ISO 17025; в противен случай опишете въведените мерки за осигуряване на качеството.</t>
  </si>
  <si>
    <t>Наименование на лабораторията</t>
  </si>
  <si>
    <t>Аналитични процедури</t>
  </si>
  <si>
    <t>Акредитирана ли е лабораторията по ISO 17025 за този анализ?</t>
  </si>
  <si>
    <t>Ако не, посочете мерките за осигуряване на качеството</t>
  </si>
  <si>
    <t>&lt;&lt;&lt; Щракнете тук, за да преминете към точка 10 - „Липсващи данни“ &gt;&gt;&gt;</t>
  </si>
  <si>
    <t xml:space="preserve">(г) </t>
  </si>
  <si>
    <t xml:space="preserve">
</t>
  </si>
  <si>
    <t>UncertTierResult</t>
  </si>
  <si>
    <t>Column for</t>
  </si>
  <si>
    <t>controls</t>
  </si>
  <si>
    <t>Controls</t>
  </si>
  <si>
    <t>неприложимо</t>
  </si>
  <si>
    <t>ManSys</t>
  </si>
  <si>
    <t xml:space="preserve">
</t>
  </si>
  <si>
    <t>BooleanValues</t>
  </si>
  <si>
    <t xml:space="preserve">
</t>
  </si>
  <si>
    <t>Български</t>
  </si>
  <si>
    <t>Да</t>
  </si>
  <si>
    <t>Не</t>
  </si>
  <si>
    <t>Австрия</t>
  </si>
  <si>
    <t>Белгия</t>
  </si>
  <si>
    <t>България</t>
  </si>
  <si>
    <t>Кипър</t>
  </si>
  <si>
    <t>Чешка република</t>
  </si>
  <si>
    <t>Дания</t>
  </si>
  <si>
    <t>Естония</t>
  </si>
  <si>
    <t>Финландия</t>
  </si>
  <si>
    <t>Франция</t>
  </si>
  <si>
    <t>Германия</t>
  </si>
  <si>
    <t>Гърция</t>
  </si>
  <si>
    <t>Унгария</t>
  </si>
  <si>
    <t>Ирландия</t>
  </si>
  <si>
    <t>Италия</t>
  </si>
  <si>
    <t>Латвия</t>
  </si>
  <si>
    <t>Литва</t>
  </si>
  <si>
    <t>Люксембург</t>
  </si>
  <si>
    <t>Малта</t>
  </si>
  <si>
    <t>Нидерландия</t>
  </si>
  <si>
    <t>Полша</t>
  </si>
  <si>
    <t>Португалия</t>
  </si>
  <si>
    <t>Румъния</t>
  </si>
  <si>
    <t>Словакия</t>
  </si>
  <si>
    <t>Словения</t>
  </si>
  <si>
    <t>Испания</t>
  </si>
  <si>
    <t>Швеция</t>
  </si>
  <si>
    <t>Обединено кралство</t>
  </si>
  <si>
    <t xml:space="preserve">Афганистан </t>
  </si>
  <si>
    <t>Oстрови Оланд</t>
  </si>
  <si>
    <t>Албания</t>
  </si>
  <si>
    <t>Алжир</t>
  </si>
  <si>
    <t>Американска Самоа</t>
  </si>
  <si>
    <t>Андора</t>
  </si>
  <si>
    <t>Ангола</t>
  </si>
  <si>
    <t>Ангила</t>
  </si>
  <si>
    <t>Антигуа и Барбуда</t>
  </si>
  <si>
    <t>Аржентина</t>
  </si>
  <si>
    <t>Армения</t>
  </si>
  <si>
    <t>Аруба</t>
  </si>
  <si>
    <t>Австралия</t>
  </si>
  <si>
    <t>Азербайджан</t>
  </si>
  <si>
    <t>Бахамски острови</t>
  </si>
  <si>
    <t>Бахрейн</t>
  </si>
  <si>
    <t>Бангладеш</t>
  </si>
  <si>
    <t>Барбадос</t>
  </si>
  <si>
    <t>Беларус</t>
  </si>
  <si>
    <t>Белиз</t>
  </si>
  <si>
    <t>Бенин</t>
  </si>
  <si>
    <t>Бермуда</t>
  </si>
  <si>
    <t>Бутан</t>
  </si>
  <si>
    <t>Боливия</t>
  </si>
  <si>
    <t>Босна и Херцеговина</t>
  </si>
  <si>
    <t>Ботсуана</t>
  </si>
  <si>
    <t>Бразилия</t>
  </si>
  <si>
    <t>Британски Вирджински острови</t>
  </si>
  <si>
    <t>Бруней Даруссалам</t>
  </si>
  <si>
    <t>Буркина Фасо</t>
  </si>
  <si>
    <t>Бурунди</t>
  </si>
  <si>
    <t>Камбоджа</t>
  </si>
  <si>
    <t>Камерун</t>
  </si>
  <si>
    <t>Канада</t>
  </si>
  <si>
    <t>Кабо Верде</t>
  </si>
  <si>
    <t>Кайманови острови</t>
  </si>
  <si>
    <t>Централноафриканска република</t>
  </si>
  <si>
    <t>Чад</t>
  </si>
  <si>
    <t>Нормандски острови</t>
  </si>
  <si>
    <t>Чили</t>
  </si>
  <si>
    <t>Китай</t>
  </si>
  <si>
    <t>Хонконг - Специален административен район на Китай</t>
  </si>
  <si>
    <t>Макао - Специален административен район на Китай</t>
  </si>
  <si>
    <t>Колумбия</t>
  </si>
  <si>
    <t>Коморски острови</t>
  </si>
  <si>
    <t>Конго</t>
  </si>
  <si>
    <t>Острови Кук</t>
  </si>
  <si>
    <t>Коста Рика</t>
  </si>
  <si>
    <t>Кот д'Ивоар</t>
  </si>
  <si>
    <t>Хърватия</t>
  </si>
  <si>
    <t>Куба</t>
  </si>
  <si>
    <t>Корейска народнодемократична република</t>
  </si>
  <si>
    <t>Демократична Република Конго</t>
  </si>
  <si>
    <t>Джибути</t>
  </si>
  <si>
    <t>Доминика</t>
  </si>
  <si>
    <t>Доминиканска република</t>
  </si>
  <si>
    <t>Еквадор</t>
  </si>
  <si>
    <t>Египет</t>
  </si>
  <si>
    <t>Ел Салвадор</t>
  </si>
  <si>
    <t>Екваториална Гвинея</t>
  </si>
  <si>
    <t>Еритрея</t>
  </si>
  <si>
    <t>Етиопия</t>
  </si>
  <si>
    <t>Фарьорски острови</t>
  </si>
  <si>
    <t>Фолкландски (Малвински) острови</t>
  </si>
  <si>
    <t>Фиджи</t>
  </si>
  <si>
    <t>Френска Гвиана</t>
  </si>
  <si>
    <t>Френска Полинезия</t>
  </si>
  <si>
    <t>Габон</t>
  </si>
  <si>
    <t>Гамбия</t>
  </si>
  <si>
    <t>Грузия</t>
  </si>
  <si>
    <t>Гана</t>
  </si>
  <si>
    <t>Гибралтар</t>
  </si>
  <si>
    <t>Гренландия</t>
  </si>
  <si>
    <t>Гренада</t>
  </si>
  <si>
    <t>Гваделупа</t>
  </si>
  <si>
    <t>Гуам</t>
  </si>
  <si>
    <t>Гватемала</t>
  </si>
  <si>
    <t>Гвинея</t>
  </si>
  <si>
    <t>Гвинея-Бисау</t>
  </si>
  <si>
    <t>Гвиана</t>
  </si>
  <si>
    <t>Хаити</t>
  </si>
  <si>
    <t>Ватикан</t>
  </si>
  <si>
    <t>Хондурас</t>
  </si>
  <si>
    <t>Исландия</t>
  </si>
  <si>
    <t>Индия</t>
  </si>
  <si>
    <t>Индонезия</t>
  </si>
  <si>
    <t>Иран, Ислямска република</t>
  </si>
  <si>
    <t>Ирак</t>
  </si>
  <si>
    <t>Остров Ман</t>
  </si>
  <si>
    <t>Израел</t>
  </si>
  <si>
    <t>Ямайка</t>
  </si>
  <si>
    <t>Япония</t>
  </si>
  <si>
    <t>Джързи</t>
  </si>
  <si>
    <t>Йордания</t>
  </si>
  <si>
    <t>Казахстан</t>
  </si>
  <si>
    <t>Кения</t>
  </si>
  <si>
    <t>Кирибати</t>
  </si>
  <si>
    <t>Кувейт</t>
  </si>
  <si>
    <t>Киргизстан</t>
  </si>
  <si>
    <t>Лаоска народнодемократична република</t>
  </si>
  <si>
    <t>Ливан</t>
  </si>
  <si>
    <t>Лесото</t>
  </si>
  <si>
    <t>Либерия</t>
  </si>
  <si>
    <t>Либийска арабска джамахирия</t>
  </si>
  <si>
    <t>Лихтенщайн</t>
  </si>
  <si>
    <t>Мадагаскар</t>
  </si>
  <si>
    <t>Малави</t>
  </si>
  <si>
    <t>Малайзия</t>
  </si>
  <si>
    <t>Малдивски острови.</t>
  </si>
  <si>
    <t>Мали</t>
  </si>
  <si>
    <t>Маршалови острови</t>
  </si>
  <si>
    <t>Мартиника</t>
  </si>
  <si>
    <t>Мавритания</t>
  </si>
  <si>
    <t>Мавриций</t>
  </si>
  <si>
    <t>Майот</t>
  </si>
  <si>
    <t>Мексико</t>
  </si>
  <si>
    <t>Микронезия, федеративни щати</t>
  </si>
  <si>
    <t>Монако</t>
  </si>
  <si>
    <t>Монголия</t>
  </si>
  <si>
    <t>Черна гора</t>
  </si>
  <si>
    <t>Монсерат</t>
  </si>
  <si>
    <t>Мароко</t>
  </si>
  <si>
    <t>Мозамбик</t>
  </si>
  <si>
    <t>Мианмар</t>
  </si>
  <si>
    <t>Намибия</t>
  </si>
  <si>
    <t>Науру</t>
  </si>
  <si>
    <t>Непал</t>
  </si>
  <si>
    <t>Нидерландски Антили</t>
  </si>
  <si>
    <t>Нова Каледония</t>
  </si>
  <si>
    <t>Нова Зеландия</t>
  </si>
  <si>
    <t>Никарагуа</t>
  </si>
  <si>
    <t>Нигер</t>
  </si>
  <si>
    <t>Нигерия</t>
  </si>
  <si>
    <t>Ниуе</t>
  </si>
  <si>
    <t>Остров Норфолк</t>
  </si>
  <si>
    <t>Северни Мариански острови</t>
  </si>
  <si>
    <t>Норвегия</t>
  </si>
  <si>
    <t>Окупирана палестинска територия</t>
  </si>
  <si>
    <t>Оман</t>
  </si>
  <si>
    <t>Пакистан</t>
  </si>
  <si>
    <t>Палау</t>
  </si>
  <si>
    <t>Панама</t>
  </si>
  <si>
    <t>Папуа-Нова Гвинея</t>
  </si>
  <si>
    <t>Парагвай</t>
  </si>
  <si>
    <t>Перу</t>
  </si>
  <si>
    <t>Филипини</t>
  </si>
  <si>
    <t>Питкерн</t>
  </si>
  <si>
    <t>Пуерто Рико</t>
  </si>
  <si>
    <t>Катар</t>
  </si>
  <si>
    <t>Република Корея</t>
  </si>
  <si>
    <t>Република Молдова</t>
  </si>
  <si>
    <t>Остров Реюнион</t>
  </si>
  <si>
    <t>Руска федерация</t>
  </si>
  <si>
    <t>Руанда</t>
  </si>
  <si>
    <t>Сен-Бартелеми</t>
  </si>
  <si>
    <t>Света Елена</t>
  </si>
  <si>
    <t>Сейнт Китс и Невис</t>
  </si>
  <si>
    <t>Сейнт Лусия</t>
  </si>
  <si>
    <t>Сен-Мартен (френската част)</t>
  </si>
  <si>
    <t>Сен Пиер и Микелон</t>
  </si>
  <si>
    <t>Сейнт Винсънт и Гренадини</t>
  </si>
  <si>
    <t>Самоа</t>
  </si>
  <si>
    <t>Сан Марино</t>
  </si>
  <si>
    <t>Сао Томе и Принсипи</t>
  </si>
  <si>
    <t>Саудитска Арабия</t>
  </si>
  <si>
    <t>Сенегал</t>
  </si>
  <si>
    <t>Сърбия</t>
  </si>
  <si>
    <t>Сейшелски острови</t>
  </si>
  <si>
    <t>Сиера Леоне</t>
  </si>
  <si>
    <t>Сингапур</t>
  </si>
  <si>
    <t>Соломонови острови</t>
  </si>
  <si>
    <t>Сомалия</t>
  </si>
  <si>
    <t>Южна Африка</t>
  </si>
  <si>
    <t>Шри Ланка</t>
  </si>
  <si>
    <t>Судан</t>
  </si>
  <si>
    <t>Суринам</t>
  </si>
  <si>
    <t>Острови Свалбард и Ян Майен</t>
  </si>
  <si>
    <t>Свазиленд</t>
  </si>
  <si>
    <t>Швейцария</t>
  </si>
  <si>
    <t>Сирийска Арабска Република</t>
  </si>
  <si>
    <t>Таджикистан</t>
  </si>
  <si>
    <t>Тайланд</t>
  </si>
  <si>
    <t>Бивша югославска република Македония</t>
  </si>
  <si>
    <t>Източен Тимор</t>
  </si>
  <si>
    <t>Того</t>
  </si>
  <si>
    <t>Токелау</t>
  </si>
  <si>
    <t>Тонга</t>
  </si>
  <si>
    <t>Тринидад и Тобаго</t>
  </si>
  <si>
    <t>Тунис</t>
  </si>
  <si>
    <t>Турция</t>
  </si>
  <si>
    <t>Туркменистан</t>
  </si>
  <si>
    <t xml:space="preserve">Острови Търкс и Кайкос </t>
  </si>
  <si>
    <t>Тувалу</t>
  </si>
  <si>
    <t>Уганда</t>
  </si>
  <si>
    <t>Украйна</t>
  </si>
  <si>
    <t>Обединени арабски емирства</t>
  </si>
  <si>
    <t>Обединена република Танзания</t>
  </si>
  <si>
    <t>Съединени американски щати</t>
  </si>
  <si>
    <t>Американски Вирджински острови</t>
  </si>
  <si>
    <t>Уругвай</t>
  </si>
  <si>
    <t>Узбекистан</t>
  </si>
  <si>
    <t>Вануату</t>
  </si>
  <si>
    <t>Венецуела (Боливарска република)</t>
  </si>
  <si>
    <t>Виетнам</t>
  </si>
  <si>
    <t>Острови Уолис и Футуна</t>
  </si>
  <si>
    <t>Западна Сахара</t>
  </si>
  <si>
    <t>Йемен</t>
  </si>
  <si>
    <t>Замбия</t>
  </si>
  <si>
    <t>Зимбабве</t>
  </si>
  <si>
    <t>Гърнзи</t>
  </si>
  <si>
    <t>Изберете</t>
  </si>
  <si>
    <t>Изберетеt</t>
  </si>
  <si>
    <t>Frequency</t>
  </si>
  <si>
    <t>ListOfSheets</t>
  </si>
  <si>
    <t>unprotected version for DGT translation</t>
  </si>
  <si>
    <t>Моля въведете наименованието на оператора на въздухоплавателни средства:</t>
  </si>
  <si>
    <t>Това наименование следва да съответства на правния субект, извършващ авиационните дейности, определени в приложение I към Директива СТЕ на ЕС.</t>
  </si>
  <si>
    <t>Уникален идентификатор, както е указан в списъка на Комисията за операторите на въздухоплавателни средства:</t>
  </si>
  <si>
    <t>Този идентификатор може да бъде намерен в списъка, публикуван от Комисията съгласно член 18а, параграф 3 от Директивата за СТЕ на ЕС.</t>
  </si>
  <si>
    <t>Изберете първичния план за мониторинг:</t>
  </si>
  <si>
    <t>Това нов план за мониторинг ли е или актуализиран такъв?</t>
  </si>
  <si>
    <r>
      <t>Забележка:</t>
    </r>
    <r>
      <rPr>
        <i/>
        <sz val="8"/>
        <color indexed="62"/>
        <rFont val="Arial"/>
        <family val="2"/>
      </rPr>
      <t xml:space="preserve"> Ако използвате този файл за актуализиране на предишна версия, в точка 2, буква в) трябва да изберете за първичен документ настоящия файл. Ако това е актуализиран план за мониторинг, вашият компетентен орган може да ви разреши вместо пълните данни да попълните само новата информация.</t>
    </r>
  </si>
  <si>
    <t>&lt;&lt;&lt;Ако в точка 2, буква в) сте избрали плана за мониторинг на тонкилометрите, щракнете тук, за да преминете към точка 3, буква а)  &gt;&gt;&gt;</t>
  </si>
  <si>
    <t>Въведете уникалното обозначение по ИКАО, използвано в позивната за целите на ръководството на въздушното движение (РВД), ако има такова:</t>
  </si>
  <si>
    <t>Когато няма уникално обозначение по ИКАО за целите на РВД, посочете регистрационните знаци на въздухоплавателното средство, използвани в позивната за целите на РВД, за експлоатираното от вас въздухоплавателно средство.</t>
  </si>
  <si>
    <t>Въведете администриращата държава-членка на оператора на въздухоплавателни средства</t>
  </si>
  <si>
    <t>съгласно член 18a от директивата.</t>
  </si>
  <si>
    <t>Компетентен орган в тази държава-членка:</t>
  </si>
  <si>
    <t>Въведете номер на свидетелство за авиационен оператор (САО) и орган, който го е издал, както и оперативен лиценз на ЕС, ако има такива:</t>
  </si>
  <si>
    <t>Свидетелство за авиационен оператор:</t>
  </si>
  <si>
    <t>Издаващ орган за САО:</t>
  </si>
  <si>
    <t>Оперативен лиценз на ЕС:</t>
  </si>
  <si>
    <t>Издаващ орган:</t>
  </si>
  <si>
    <t>Адрес, ред 1</t>
  </si>
  <si>
    <t>Адрес, ред 2</t>
  </si>
  <si>
    <t>Град</t>
  </si>
  <si>
    <t>Щат/провинция/район</t>
  </si>
  <si>
    <t>Пощенски код/ZIP</t>
  </si>
  <si>
    <t>Адрес на електронна поща</t>
  </si>
  <si>
    <t>Ако е различен от адреса, даден в буква к) по-горе, въведете адрес за връзка с оператора на въздухоплавателни средства (включително пощенски код) в администриращата държава-членка, ако има:</t>
  </si>
  <si>
    <t>Държава</t>
  </si>
  <si>
    <t>Дайте подробности за структурата на собствеността на вашето дружество и дали имате дъщерни дружества или компании-майки</t>
  </si>
  <si>
    <t>Обърнете внимание, че вашата администрираща държава-членка може да поиска допълнителни подробности относно адреси за връзка и структура на дружеството (вижте листа „Съдържание, специфично за държавата-членка“).</t>
  </si>
  <si>
    <t>Описание на дейностите на оператора на въздухоплавателни средства, попадащи в обхвата на приложение I към Директивата за СТЕ на ЕС</t>
  </si>
  <si>
    <t>Уточнете дали сте оператор на въздушни превози с търговска или нетърговска цел, дали извършвате редовни полети, извънредни или и двете, дали обхватът на вашите дейности включва държави в ЕС или също държави извън ЕС.</t>
  </si>
  <si>
    <t>Статут на оператора</t>
  </si>
  <si>
    <t xml:space="preserve">Оператори на въздушни превози с търговска цел: Като доказателство, приложете към настоящия план за мониторинг копие от приложение I към вашето САО. </t>
  </si>
  <si>
    <t>Разписание на полетите</t>
  </si>
  <si>
    <t>Обхват на дейностите</t>
  </si>
  <si>
    <t>При необходимост, дайте допълнително описание на вашите дейности.</t>
  </si>
  <si>
    <t>Координати за връзка и служебен адрес</t>
  </si>
  <si>
    <t>Към кого можем да се обърнем във връзка с вашия план за мониторинг?</t>
  </si>
  <si>
    <t>Би ни било от помощ да имаме лице, към което да се обръщаме директно с въпроси по вашия план за мониторинг. Назованото от вас лице следва да е упълномощено да действа от ваше име. Това може да бъде агент, действащ от името на оператора на въздухоплавателни средства.</t>
  </si>
  <si>
    <t>Звание:</t>
  </si>
  <si>
    <t>Собствено име:</t>
  </si>
  <si>
    <t>Фамилно име:</t>
  </si>
  <si>
    <t>Длъжност:</t>
  </si>
  <si>
    <t>Наименование на организацията (ако действа от името на оператора на въздухоплавателни средства):</t>
  </si>
  <si>
    <t>Телефонен номер:</t>
  </si>
  <si>
    <t xml:space="preserve">Адрес на електронна поща: </t>
  </si>
  <si>
    <t>&lt;&lt;&lt;Ако в точка 2, буква в) сте избрали плана за мониторинг на тонкилометрите, щракнете тук, за да преминете към точка 4 &gt;&gt;&gt;</t>
  </si>
  <si>
    <t>1618 София, бул. “Цар Борис III” No 136                                               Изпълнителна агенция по околна среда,             отдел "Разрешителни за търговия с емисии"</t>
  </si>
  <si>
    <t>Трябва да посочите адрес за получаване на бележки или други документи по или във връзка със схемата на ЕС за търговия с емисии на парникови газове. Посочете адрес за електронна или обикновена поща в администриращата държавите-членка.</t>
  </si>
  <si>
    <t>Адрес на електронна поща:</t>
  </si>
  <si>
    <t>Адрес, ред 1:</t>
  </si>
  <si>
    <t>Адрес, ред 2:</t>
  </si>
  <si>
    <t>Град:</t>
  </si>
  <si>
    <t>Пощенски код/ZIP:</t>
  </si>
  <si>
    <t>&lt;&lt;&lt; Щракнете тук, за да преминете към точка 4 - „Източници на емисии“&gt;&gt;&gt;</t>
  </si>
  <si>
    <t>(а)</t>
  </si>
  <si>
    <t>(б)</t>
  </si>
  <si>
    <t>(в)</t>
  </si>
  <si>
    <t>(г)</t>
  </si>
  <si>
    <t xml:space="preserve">(д) </t>
  </si>
  <si>
    <t xml:space="preserve">(е) </t>
  </si>
  <si>
    <t xml:space="preserve">(ж) </t>
  </si>
  <si>
    <t>(з)</t>
  </si>
  <si>
    <t>(и)</t>
  </si>
  <si>
    <t>(й)</t>
  </si>
  <si>
    <t>(к)</t>
  </si>
  <si>
    <t>(л)</t>
  </si>
  <si>
    <t>(м)</t>
  </si>
  <si>
    <t>(н)</t>
  </si>
  <si>
    <t>(о)</t>
  </si>
  <si>
    <t>ИЗТОЧНИЦИ НА ЕМИСИИ и ХАРАКТЕРИСТИКИ НА ФЛОТА</t>
  </si>
  <si>
    <t>Относно вашите операции</t>
  </si>
  <si>
    <t>В точка 2, буква в) сте избрали:</t>
  </si>
  <si>
    <r>
      <t>При представянето на настоящия план за мониторинг,</t>
    </r>
    <r>
      <rPr>
        <b/>
        <sz val="10"/>
        <rFont val="Arial"/>
        <family val="0"/>
      </rPr>
      <t xml:space="preserve"> дайте списък на типовете експлоатирани въздухоплавателни средства.</t>
    </r>
  </si>
  <si>
    <t>Списъкът трябва да включва всички типове (по обозначение на ИКАО за типа въздухоплавателно средство – DOC8643), които експлоатирате към момента на представянето на настоящия план за мониторинг, както и броя въздухоплавателни средства за всеки тип, включително собствените и наетите въздухоплавателни средства. От вас се изисква да изброите само типовете въздухоплавателни средства, използвани за извършване на дейности, попадащи в обхвата на приложение I към Директивата за СТЕ на ЕС.</t>
  </si>
  <si>
    <t>За всяко въздухоплавателно средство трябва да уточните какви горива ще се използват. (кои „потоци на гориво и материали“ ще бъдат свързани с източниците на емисии). Можете да направите това като въведете „1“ или „ВЯРНО“ в съответните полета. Ако горивото не се използва, оставете полето празно.</t>
  </si>
  <si>
    <r>
      <t xml:space="preserve">Забележка: </t>
    </r>
    <r>
      <rPr>
        <i/>
        <sz val="8"/>
        <color indexed="18"/>
        <rFont val="Arial"/>
        <family val="2"/>
      </rPr>
      <t>Част от данните, които се въвеждат в тази подточка, са същите като информацията в плана за мониторинг на тонкилометрите. За мониторинг на емисиите обаче има нужда от повече информация. Затова данните трябва да бъдат попълнени тук. Можете да намалите вашата работна натовареност, като дадете препратки от плана за мониторинг към информацията тук.</t>
    </r>
  </si>
  <si>
    <t xml:space="preserve">Базов тип на въздухоплавателното средство 
(обозначение на ИКАО за типа въздухоплавателно средство)
</t>
  </si>
  <si>
    <t>Подтип (не е задължителен за въвеждане)</t>
  </si>
  <si>
    <t xml:space="preserve">
Брой на въздухоплавателните средства към момента на представянето</t>
  </si>
  <si>
    <t>керосин за реактивни двигатели (Jet A1 или Jet A)</t>
  </si>
  <si>
    <t>бензин за реактивни двигатели (Jet B)</t>
  </si>
  <si>
    <t>Авиационен бензин (AvGas)</t>
  </si>
  <si>
    <t>друго алтернативно гориво</t>
  </si>
  <si>
    <t>Дата на представяне на плана за мониторинг:</t>
  </si>
  <si>
    <t>Прогнозен брой на въздухоплавателните средства, които ще се експлоатират.</t>
  </si>
  <si>
    <t>&lt;&lt;&lt; Ако сте избрали плана за мониторинг на тонкилометрите, щракнете тук, за да продължите с точка 4, буква ж).&gt;&gt;&gt;</t>
  </si>
  <si>
    <t xml:space="preserve">Дайте подробности за процедурата, която се използва за определяне на методиката за мониторинг на допълнителни типове въздухоплавателни средства. </t>
  </si>
  <si>
    <r>
      <t>Код</t>
    </r>
    <r>
      <rPr>
        <sz val="8"/>
        <rFont val="Arial"/>
        <family val="2"/>
      </rPr>
      <t xml:space="preserve"> за процедурата</t>
    </r>
  </si>
  <si>
    <r>
      <t>Кратко описание</t>
    </r>
    <r>
      <rPr>
        <sz val="8"/>
        <rFont val="Arial"/>
        <family val="2"/>
      </rPr>
      <t xml:space="preserve"> на процедурата</t>
    </r>
  </si>
  <si>
    <r>
      <t xml:space="preserve">Позиция или отдел, </t>
    </r>
    <r>
      <rPr>
        <sz val="8"/>
        <rFont val="Arial"/>
        <family val="2"/>
      </rPr>
      <t>отговорни за въвеждането на данните</t>
    </r>
  </si>
  <si>
    <r>
      <t>Място на съхранение</t>
    </r>
    <r>
      <rPr>
        <sz val="8"/>
        <rFont val="Arial"/>
        <family val="2"/>
      </rPr>
      <t xml:space="preserve"> на регистрите</t>
    </r>
  </si>
  <si>
    <r>
      <t>Наименование на използваната система</t>
    </r>
    <r>
      <rPr>
        <sz val="8"/>
        <rFont val="Arial"/>
        <family val="2"/>
      </rPr>
      <t xml:space="preserve"> (ако има).</t>
    </r>
  </si>
  <si>
    <r>
      <t xml:space="preserve">Позициите, специфицирани по-долу, следва да гарантират пълнотата на мониторинга и докладването на емисиите от всички въздухоплавателни средства, експлоатирани през годината на мониторинг, включително от </t>
    </r>
    <r>
      <rPr>
        <i/>
        <u val="single"/>
        <sz val="8"/>
        <color indexed="18"/>
        <rFont val="Arial"/>
        <family val="2"/>
      </rPr>
      <t>собствените</t>
    </r>
    <r>
      <rPr>
        <i/>
        <sz val="8"/>
        <color indexed="18"/>
        <rFont val="Arial"/>
        <family val="0"/>
      </rPr>
      <t xml:space="preserve"> и </t>
    </r>
    <r>
      <rPr>
        <i/>
        <u val="single"/>
        <sz val="8"/>
        <color indexed="18"/>
        <rFont val="Arial"/>
        <family val="2"/>
      </rPr>
      <t>наетите</t>
    </r>
    <r>
      <rPr>
        <i/>
        <sz val="8"/>
        <color indexed="18"/>
        <rFont val="Arial"/>
        <family val="0"/>
      </rPr>
      <t xml:space="preserve"> въздухоплавателни средства.</t>
    </r>
  </si>
  <si>
    <t>Дайте прогноза/предвиждане за общите годишни емисии на CO2 с произход от изкопаеми горива за дейностите от приложение I.</t>
  </si>
  <si>
    <t>В числото трябва да са включени тези полети, които попадат в обхвата на СТЕ на ЕС.</t>
  </si>
  <si>
    <t>тона CO2</t>
  </si>
  <si>
    <t>Version comments</t>
  </si>
  <si>
    <t>presented in WG3</t>
  </si>
  <si>
    <t>draft published on Web</t>
  </si>
  <si>
    <t>ОПРОСТЕНО ИЗЧИСЛЯВАНЕ НА ЕМИСИИТЕ НА CO2</t>
  </si>
  <si>
    <t>Посочете името и дайте кратко описание на пособието, използвано за оценяване на разхода на гориво.</t>
  </si>
  <si>
    <t>Потвърдете, че назованото в точка 9, буква а) пособие е одобрено от Комисията</t>
  </si>
  <si>
    <t>Потвърдете, че за изчисляване на емисиите ще бъдат използвани следните стандартни емисионни фактори за стандартни промишлени авиационни горива.</t>
  </si>
  <si>
    <t>Стойност на IPCC по подразбиране (t CO2 / t)</t>
  </si>
  <si>
    <t>Ако използвате алтернативно гориво (включително биогориво), представете предложените за използване емисионен фактор и долна топлина на изгаряне и обосновете използваната методика.</t>
  </si>
  <si>
    <t>Посочете името и дайте кратко описание на пособието, използвано за оценяване на разхода на гориво, когато при гореизложените условия липсват данни.</t>
  </si>
  <si>
    <t>Дайте кратко описание на методиката за обработване на липсващи данни по отношение на параметри, различни от разхода на гориво, ако има такива.</t>
  </si>
  <si>
    <t>&lt;&lt;&lt; Щракнете тук, за да преминете към точка 11 - „Системи за управление“&gt;&gt;&gt;</t>
  </si>
  <si>
    <t>Определете отговорностите за мониторинга и докладването (НМД, приложение I, точка 10.3)</t>
  </si>
  <si>
    <t>Длъжност/позиция</t>
  </si>
  <si>
    <t>Отговорности</t>
  </si>
  <si>
    <t>Въведете наименованията на длъжностите и кодовете за процедурите по събиране на данните и дейностите по обработката и контрола, включително за поддръжката и калибрирането на измервателното оборудване (НМД, приложение I, точка 10.3).</t>
  </si>
  <si>
    <t>Позиция</t>
  </si>
  <si>
    <t xml:space="preserve">Наименование и код на процедурата
</t>
  </si>
  <si>
    <t>Тази процедура част ли е от сертифицирана система за управление</t>
  </si>
  <si>
    <t>Оценка на риска при определянето и оценката на системата за контрол</t>
  </si>
  <si>
    <t>Управление на компетенциите за възложените отговорности</t>
  </si>
  <si>
    <t>Гарантиране на качеството на използваните измервателно оборудване и информационни технологии</t>
  </si>
  <si>
    <t>Процеси, възложени на външни изпълнители</t>
  </si>
  <si>
    <t>Вътрешни прегледи на докладваните данни</t>
  </si>
  <si>
    <t>Регистри и документация</t>
  </si>
  <si>
    <t>Има ли вашата организация документирана система за управление на качеството?</t>
  </si>
  <si>
    <t>Ако системата за управление на качеството е сертифицирана от акредитирана организация, уточнете по кой-стандарт (напр. ISO 9001 и т.н.)</t>
  </si>
  <si>
    <t>В клетката по-долу дайте препратка към файла/документа, приложен към вашия план за мониторинг.</t>
  </si>
  <si>
    <t>Избройте всички съкращения и определения, които сте използвали при попълването на настоящия план за мониторинг</t>
  </si>
  <si>
    <t>Съкращение</t>
  </si>
  <si>
    <t>Определение</t>
  </si>
  <si>
    <t>Дайте по-долу име(на) на файлове (ако са в електронна форма) или опознавателен(ни) код(ове) (ако са на хартия):</t>
  </si>
  <si>
    <t>Име на файл/код</t>
  </si>
  <si>
    <t>Описание на документа</t>
  </si>
  <si>
    <t>Когато това се налага поради особени обстоятелства, като например при доставчици на гориво, които не могат да предоставят всички данни относно определена методика, следва да бъде даден списък на отклоненията от общите методики за конкретни летища. Например, ако на конкретно летище даден доставчик на гориво не може да предостави действителни данни за плътността, посочете предложения алтернативен метод. Избройте летищата като използвате техните обозначения по ИКАО, разделени с точка и запетая.</t>
  </si>
  <si>
    <t>UpliftDataSource</t>
  </si>
  <si>
    <t>TankDataSource</t>
  </si>
  <si>
    <t>parameters</t>
  </si>
  <si>
    <t>UncertThreshold</t>
  </si>
  <si>
    <t>&lt;2.5%</t>
  </si>
  <si>
    <t>&lt;5.0%</t>
  </si>
  <si>
    <t>SourceClass</t>
  </si>
  <si>
    <t>De minimis</t>
  </si>
  <si>
    <t>MeasMethod</t>
  </si>
  <si>
    <t>DensMethod</t>
  </si>
  <si>
    <t>Fuel types</t>
  </si>
  <si>
    <t>Орган по гражданско въздухоплаване</t>
  </si>
  <si>
    <t>Министерство на транспорта</t>
  </si>
  <si>
    <t>С търговска цел</t>
  </si>
  <si>
    <t>С нетърговска цел</t>
  </si>
  <si>
    <t>Редовни полети</t>
  </si>
  <si>
    <t>Извънредни полети</t>
  </si>
  <si>
    <t>Редовни и извънредни полети</t>
  </si>
  <si>
    <t>Само полети в рамките на ЕС</t>
  </si>
  <si>
    <t>Полети във и извън ЕС</t>
  </si>
  <si>
    <t>Капитан</t>
  </si>
  <si>
    <t>Г-н</t>
  </si>
  <si>
    <t>Г-жа</t>
  </si>
  <si>
    <t>Г-ца</t>
  </si>
  <si>
    <t>Д-р</t>
  </si>
  <si>
    <t>Дружество / Дружество с ограничена отговорност</t>
  </si>
  <si>
    <t>Партньорство</t>
  </si>
  <si>
    <t>Физическо лице / едноличен търговец</t>
  </si>
  <si>
    <t>Действителна/стандартна маса от документацията за масите и разпределението им</t>
  </si>
  <si>
    <t>Алтернативна методика</t>
  </si>
  <si>
    <t>100 kg по подразбиране</t>
  </si>
  <si>
    <t>Маса, фигурираща в документацията за масите и разпределението им</t>
  </si>
  <si>
    <t>Няма въведена документирана система за управление на качеството</t>
  </si>
  <si>
    <t>Има въведена документирана система за управление на качеството</t>
  </si>
  <si>
    <t>Има въведена сертифицирана система за управление на качеството</t>
  </si>
  <si>
    <t>Попълва се от компетентния орган</t>
  </si>
  <si>
    <t>Попълва се от оператора на въздухоплавателни средства</t>
  </si>
  <si>
    <t>План за мониторинг на годишните емисии</t>
  </si>
  <si>
    <t>План за мониторинг за данни за тонкилометри</t>
  </si>
  <si>
    <t>Актуализиран план за мониторинг</t>
  </si>
  <si>
    <t>Както е измерено от доставчика на гориво</t>
  </si>
  <si>
    <t>Бордово измервателно оборудване</t>
  </si>
  <si>
    <t>Взети от доставчика на гориво</t>
  </si>
  <si>
    <t>Записани в документацията за масите и разпределението им</t>
  </si>
  <si>
    <t>Записани в техническия борден дневник</t>
  </si>
  <si>
    <t>Предадени по електронен път от въздухоплавателното средство към оператора</t>
  </si>
  <si>
    <t>Всеки ден</t>
  </si>
  <si>
    <t>Всяка седмица</t>
  </si>
  <si>
    <t>Всеки месец</t>
  </si>
  <si>
    <t>Всяка година</t>
  </si>
  <si>
    <t>емисионен фактор</t>
  </si>
  <si>
    <t>долна топлина на изгаряне</t>
  </si>
  <si>
    <t>емисионен фактор &amp; долна топлина на изгаряне</t>
  </si>
  <si>
    <t>съдържание с биологичен произход</t>
  </si>
  <si>
    <t>долна топлина на изгаряне, емисионен фактор и съдържание с биологичен произход</t>
  </si>
  <si>
    <t>Голям</t>
  </si>
  <si>
    <t>Малък</t>
  </si>
  <si>
    <t>Метод А</t>
  </si>
  <si>
    <t>Метод Б</t>
  </si>
  <si>
    <t>Действителна плътност в резервоарите на въздухоплавателното средство</t>
  </si>
  <si>
    <t>Действителна плътност на зареденото гориво</t>
  </si>
  <si>
    <t>Температура на зареденото гориво</t>
  </si>
  <si>
    <t>Стандартна стойност (0,8 kg/литър)</t>
  </si>
  <si>
    <t>Авиационен керосин</t>
  </si>
  <si>
    <t>Бензин за реактивни двигатели</t>
  </si>
  <si>
    <t>Авиационен бензин</t>
  </si>
  <si>
    <t>Алтернативно гориво</t>
  </si>
  <si>
    <t>Биогориво</t>
  </si>
  <si>
    <t>&lt;2,5%</t>
  </si>
  <si>
    <t>&lt;5,0%</t>
  </si>
  <si>
    <t>Съдържание</t>
  </si>
  <si>
    <t>Идентификация и описание</t>
  </si>
  <si>
    <t>Източници на емисии</t>
  </si>
  <si>
    <t>Изчисляване</t>
  </si>
  <si>
    <t>Опростено изчисляване</t>
  </si>
  <si>
    <t>Съдържание, специфично за държавата-членка</t>
  </si>
  <si>
    <t>Именувани обхвати</t>
  </si>
  <si>
    <t>Документация за версиите</t>
  </si>
  <si>
    <t>Защрихованите полета показват, че въведеното в друго поле прави въвеждането в тях излишно.</t>
  </si>
  <si>
    <t>Някои държави-членки могат да изискат от вас да използвате по-сложна система, като формуляри в интернет вместо електронна таблица. В такъв случай КО ще ви предостави допълнителна информация.</t>
  </si>
  <si>
    <r>
      <t xml:space="preserve">Декларация за поверителност- </t>
    </r>
    <r>
      <rPr>
        <sz val="10"/>
        <rFont val="Arial"/>
        <family val="2"/>
      </rPr>
      <t xml:space="preserve">Информацията, предоставена във връзка с настоящото заявление, може да бъде обект на изисквания по отношение на публичния достъп, включително на Директива 2003/4/ЕО относно обществения достъп до информация за околната среда. Ако считате, че информацията, която предоставяте във връзка с вашето заявление, следва да бъде разглеждана като поверителна търговска информация, молим да уведомите за това вашия компетентен орган. Трябва да имате предвид, че съгласно разпоредбите на Директива 2003/4/ЕО, компетентният орган може да бъде длъжен да разкрие информация, дори ако заявителят изисква тя да остане поверителна. </t>
    </r>
    <r>
      <rPr>
        <b/>
        <sz val="10"/>
        <rFont val="Arial"/>
        <family val="2"/>
      </rPr>
      <t xml:space="preserve">
</t>
    </r>
  </si>
  <si>
    <t>UncertValue</t>
  </si>
  <si>
    <t>unknown</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</si>
  <si>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</si>
  <si>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</si>
  <si>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</si>
  <si>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</si>
  <si>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</si>
  <si>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</si>
  <si>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</si>
  <si>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</si>
  <si>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</si>
  <si>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</si>
  <si>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</si>
  <si>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</si>
  <si>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</si>
  <si>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</si>
  <si>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</si>
  <si>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</si>
  <si>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</si>
  <si>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</si>
  <si>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</si>
  <si>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</si>
  <si>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</si>
  <si>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</si>
  <si>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</si>
  <si>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</si>
  <si>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</si>
  <si>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</si>
  <si>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</si>
  <si>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</si>
  <si>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</si>
  <si>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</si>
  <si>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</si>
  <si>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</si>
  <si>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</si>
  <si>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</si>
  <si>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</si>
  <si>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</si>
  <si>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</si>
  <si>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</si>
  <si>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</si>
  <si>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</si>
  <si>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</si>
  <si>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</si>
  <si>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</si>
  <si>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</si>
  <si>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</si>
  <si>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</si>
  <si>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</si>
  <si>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</si>
  <si>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</si>
  <si>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</si>
  <si>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</si>
  <si>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</si>
  <si>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</si>
  <si>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</si>
  <si>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Изпълнителна агенция по околна среда</t>
  </si>
  <si>
    <t>Изпълнителна агенция по околна среда (ИАОС), http://nfp-bg.eionet.eu.int/ncesd/bul/index.html</t>
  </si>
  <si>
    <t xml:space="preserve">Попълненият формуляр се представя в ИАОС на хартиен и елетронен носител. Файловете на електронен носител могат да са в PDF формат или друг, удобен за оператора. </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</si>
  <si>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</si>
  <si>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</si>
  <si>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</si>
  <si>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</si>
  <si>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</si>
  <si>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</si>
  <si>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</si>
  <si>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</si>
  <si>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</si>
  <si>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</si>
  <si>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</si>
  <si>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</si>
  <si>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</si>
  <si>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</si>
  <si>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</si>
  <si>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</si>
  <si>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</si>
  <si>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</si>
  <si>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</si>
  <si>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</si>
  <si>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</si>
  <si>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</si>
  <si>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</si>
  <si>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</si>
  <si>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</si>
  <si>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</si>
  <si>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</si>
  <si>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</si>
  <si>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</si>
  <si>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</si>
  <si>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</si>
  <si>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</si>
  <si>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</si>
  <si>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</si>
  <si>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</si>
  <si>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</si>
  <si>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</si>
  <si>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ПЛАН ЗА МОНИТОРИНГ НА ГОДИШНИТЕ ЕМИСИИ</t>
  </si>
  <si>
    <t>СЪДЪРЖАНИЕ</t>
  </si>
  <si>
    <t>Насоки и условия</t>
  </si>
  <si>
    <t>Списък на версиите на плана за мониторинг</t>
  </si>
  <si>
    <t>Идентификация на оператора на въздухоплавателни средства</t>
  </si>
  <si>
    <t>Координати за контакти</t>
  </si>
  <si>
    <t>Източници на емисии и характеристики на флота</t>
  </si>
  <si>
    <t>Съответствие на опростените методи с изискванията</t>
  </si>
  <si>
    <t>Данни за дейността</t>
  </si>
  <si>
    <t>Емисионни фактори</t>
  </si>
  <si>
    <t>Опростено изчисляване на емисиите на СО2</t>
  </si>
  <si>
    <t>Липсващи данни</t>
  </si>
  <si>
    <t>Управление</t>
  </si>
  <si>
    <t>Списък на използваните определения и съкращения</t>
  </si>
  <si>
    <t>Допълнителна информация</t>
  </si>
  <si>
    <t>Информация за версията на формуляра:</t>
  </si>
  <si>
    <t>Формулярът е предоставен от:</t>
  </si>
  <si>
    <t>Европейската комисия</t>
  </si>
  <si>
    <t>Дата на публикуване:</t>
  </si>
  <si>
    <t>Езикова версия:</t>
  </si>
  <si>
    <t>Справочно име на файл:</t>
  </si>
  <si>
    <t>9.7.2009</t>
  </si>
  <si>
    <t>Информация за този файл:</t>
  </si>
  <si>
    <t>Настоящият план за мониторинг бе връчен от:</t>
  </si>
  <si>
    <t>Уникален идентификатор:</t>
  </si>
  <si>
    <t>Нов или актуализиран план за мониторинг:</t>
  </si>
  <si>
    <t>Нов план за мониторинг</t>
  </si>
  <si>
    <t>Ако вашият компетентен орган изисква да предадете подписано хартиено копие на плана за мониторинг, използвайте мястото по-долу за подпис:</t>
  </si>
  <si>
    <t>Дата</t>
  </si>
  <si>
    <t>Име и подпис на лице, носещо правна отговорност</t>
  </si>
  <si>
    <t>Version list</t>
  </si>
  <si>
    <t>Languages list</t>
  </si>
  <si>
    <t xml:space="preserve">http://eur-lex.europa.eu/en/index.htm </t>
  </si>
  <si>
    <t xml:space="preserve">http://ec.europa.eu/environment/climat/emission/index_en.htm </t>
  </si>
  <si>
    <r>
      <t>Обяснение:</t>
    </r>
    <r>
      <rPr>
        <i/>
        <sz val="8"/>
        <color indexed="62"/>
        <rFont val="Arial"/>
        <family val="2"/>
      </rPr>
      <t xml:space="preserve"> В този формуляр има няколко полета, които са същите като във формуляра за плана за мониторинг за тонкилометрите, като например адресната информация и информацията относно флота от въздухоплавателни средства. С цел да се избегне ненужно дублирано докладване, тук можете като първичен документ да изберете или плана за мониторинг на годишните емисии (тази файл), или плана за мониторинг на тонкилометрите. Щом направите избора си, в избрания документ трябва да попълните изискваната информация (само веднъж).</t>
    </r>
  </si>
  <si>
    <t>Ако е различно от наименованието, дадено в точка 2, буква а), въведете и наименованието на оператора на въздухоплавателни средства, така както е записано в Списъка на Комисията за операторите:</t>
  </si>
  <si>
    <t xml:space="preserve">http://ec.europa.eu/environment/climat/aviation_en.htm </t>
  </si>
  <si>
    <t>http://ec.europa.eu/environment/climat/emission/mrg_en.htm</t>
  </si>
  <si>
    <t>notapplicable</t>
  </si>
  <si>
    <t>corrected typo in 'Guidelines and conditions'!C5</t>
  </si>
  <si>
    <t>Column for automati-sation</t>
  </si>
  <si>
    <t>1-5</t>
  </si>
  <si>
    <t>5-10</t>
  </si>
  <si>
    <t>11-20</t>
  </si>
  <si>
    <t>21-30</t>
  </si>
  <si>
    <t>31-50</t>
  </si>
  <si>
    <t>MSversiontracking</t>
  </si>
  <si>
    <t>freightandmail</t>
  </si>
  <si>
    <t>Passengermass</t>
  </si>
  <si>
    <t xml:space="preserve">
</t>
  </si>
  <si>
    <t>1.</t>
  </si>
  <si>
    <t>Title</t>
  </si>
  <si>
    <t>Компетентният орган може да изиска от оператора на въздухоплавателни средства да използва електронен формуляр за представяне на плана за мониторинг. Комисията може да публикува стандартен електронен формуляр или спецификации за формата на файла. В такива случаи компетентният орган приема този формуляр или спецификация да бъде използван(а) от оператора на въздухоплавателни средства, освен ако формулярът на компетентния орган не изисква същите данни да бъдат въведени само като минимум..</t>
  </si>
  <si>
    <t xml:space="preserve">Този файл представлява въпросния формуляр, разработен от Европейската комисия. При определени условия, описани по-долу, той може да бъде променян в ограничена степен от компетентния орган на държавата-членка. </t>
  </si>
  <si>
    <t>Проверете на интернет страницата на КО или се свържете директно с КО, за да разберете дали имате правилната версия на формуляра. Версията на формуляра е ясно указана на първата страница в този файл.</t>
  </si>
  <si>
    <t>Препоръчва се да прегледате файла от началото до края. Има няколко функции (като например промяна на цвета на клетките, ако не се изисква въвеждане), които ще ви водят през формуляра и зависят от въведеното на предходните етапи (вижте цветовите кодове по-долу).</t>
  </si>
  <si>
    <t xml:space="preserve">В няколко от полетата можете да избирате измежду предварително определени данни за въвеждане. За да избирате от такъв „падащ списък“, или щракнете с мишката върху малката стрелка, която се появява при дясната граница на клетката, или, когато сте избрали клетката, натиснете „Alt-стрелка надолу“. Някои полета ви позволяват да въвеждате ваш собствен текст, дори ако има такъв падащ списък. В този случай падащите списъци съдържат в себе си празни позиции.
</t>
  </si>
  <si>
    <t>В зависимост от допълнителните насоки на администриращата държава-членка, той се попълва от оператора или се използва само за целите на компетентния орган.</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</si>
  <si>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</si>
  <si>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</si>
  <si>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</si>
  <si>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</si>
  <si>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</si>
  <si>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</si>
  <si>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</si>
  <si>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</si>
  <si>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</si>
  <si>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</si>
  <si>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</si>
  <si>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</si>
  <si>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</si>
  <si>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</si>
  <si>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</si>
  <si>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НАСОКИ И УСЛОВИЯ</t>
  </si>
  <si>
    <t>Насоките за мониторинг и докладване на емисии (наричани по-долу „НМД“), формулирани в Решение 2007/589/ЕО на Комисията, изменено с Решения 2009/73/ЕО и 2009/339/ЕО на Комисията, определят допълнителни изисквания за мониторинг и докладване.</t>
  </si>
  <si>
    <t xml:space="preserve">Приложение XIV към НМД предвижда специфични за дейността насоки за определяне на емисиите от авиационните дейности, изброени в приложение I към Директива 2003/87/EО. Това приложение определя съдържанието на плана за мониторинг. В същото приложение допълнително се уточнява:
</t>
  </si>
  <si>
    <t>Преди да използвате този файл, преминете през следните стъпки:</t>
  </si>
  <si>
    <r>
      <t xml:space="preserve">Убедете се, че знаете коя държава-членка на ЕС отговаря за вашето администриране </t>
    </r>
    <r>
      <rPr>
        <sz val="10"/>
        <rFont val="Arial"/>
        <family val="2"/>
      </rPr>
      <t>(операторът на въздухоплавателни средства, за когото се отнася настоящият план за мониторинг). Критериите за определяне на администриращата държава-членка са формулирани в член 18а от Директивата за СТЕ на ЕС. На интернет страницата на Комисията (вижте по-долу) се намира списък, уточняващ администриращата държава-членка за всеки оператор на въздухоплавателни средства.</t>
    </r>
  </si>
  <si>
    <t xml:space="preserve">Определете компетентния орган (КО), отговарящ за вашия случай в тази администрираща държава-членка (в определени държави-членки може да има повече от един КО). </t>
  </si>
  <si>
    <t>а</t>
  </si>
  <si>
    <t>б</t>
  </si>
  <si>
    <t>в</t>
  </si>
  <si>
    <t>г</t>
  </si>
  <si>
    <t>Настоящият план за мониторинг трябва да бъде представен на вашия компетентен орган на следния адрес:</t>
  </si>
  <si>
    <t>Компетентният орган може да се свърже с вас, за да обсъдите промените във вашия план за мониторинг, с цел да се гарантират точни и проверими мониторинг и докладване на годишните емисии в съответствие с принципите, формулирани в НМД.  Щом планът бъде одобрен, компетентният орган ще ви изпрати одобрен план за мониторинг, който ще използвате като методика за определяне на годишните емисии и за провеждане на вашите дейности по събиране и обработка на данни и на контролните ви дейности. Той ще служи и като образец при проверката на вашия доклад за годишните емисии.</t>
  </si>
  <si>
    <t>Всякакви значителни промени във вашата методика за мониторинг се оповестяват пред компетентния орган, без неоправдано забавяне, след като научите за тях или ако е напълно логично, че сте могли да се осведомите за тях, освен ако в плана за мониторинг не е указано друго, както е определено в насоките за мониторинг и докладване.</t>
  </si>
  <si>
    <t>Ако имате нужда от помощ за попълването на вашия план за мониторинг, свържете се с вашия компетентен орган. Някои държави-членки са изготвили ръководства, които може да намерите за полезни.</t>
  </si>
  <si>
    <t>Източници на информация:</t>
  </si>
  <si>
    <t xml:space="preserve">Интернет страници на ЕС: </t>
  </si>
  <si>
    <t xml:space="preserve">Законодателство на ЕС: </t>
  </si>
  <si>
    <t xml:space="preserve">СТЕ на ЕС – обща информация: </t>
  </si>
  <si>
    <t xml:space="preserve">СТЕ на ЕС за въздухоплаването:  </t>
  </si>
  <si>
    <t xml:space="preserve">Мониторинг и докладване по СТЕ на ЕС: </t>
  </si>
  <si>
    <t>Други интернет страници:</t>
  </si>
  <si>
    <t>Служба в помощ на потребителя:</t>
  </si>
  <si>
    <t>Как се използва този файл:</t>
  </si>
  <si>
    <t>С цел да намалите работната натовареност, можете да изберете да въведете в един план всички данни, които е необходимо да бъдат еднакво въведени в двата плана за мониторинг (за емисиите и тонкилометрите). Този избор трябва да бъде направен в поле за въвеждане 2 в). Препоръчва се като първичен документ да се използва планът за мониторинг на годишните емисии, тъй като в общия случай той изисква по-пълна информация. Ако не изпратите на компетентния орган двата документа едновременно, трябва да попълните тези данни в първия документ.</t>
  </si>
  <si>
    <t>Цветови кодове и шрифтове:</t>
  </si>
  <si>
    <t xml:space="preserve">Черен удебелен текст: </t>
  </si>
  <si>
    <t>Това е текст от формуляра на Комисията. Той трябва да остане без изменения.</t>
  </si>
  <si>
    <t xml:space="preserve">Дребен текст в курсив: </t>
  </si>
  <si>
    <t>Този текст дава допълнителни пояснения. Държавите-членки могат да добавят допълнителни пояснения в специфични техни версии на формуляра.</t>
  </si>
  <si>
    <t>Жълтите полета са полета за въвеждане</t>
  </si>
  <si>
    <t>Засивените области следва да бъдат попълнени от държавите-членки, преди да публикуват специфична за тях версия на формуляра.</t>
  </si>
  <si>
    <t>Допълнителни насоки, дадени от държавата-членка:</t>
  </si>
  <si>
    <t>ВЕРСИИ НА ПЛАНА ЗА МОНИТОРИНГ</t>
  </si>
  <si>
    <t>Опция, въвеждана от компетентния орган:</t>
  </si>
  <si>
    <t>Версия №</t>
  </si>
  <si>
    <t>Дата на получаване на плана</t>
  </si>
  <si>
    <t>Дата на издаване на плана</t>
  </si>
  <si>
    <t>Глави, в които са направени промени. Кратки обяснения за промените</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</si>
  <si>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</si>
  <si>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</si>
  <si>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</si>
  <si>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</si>
  <si>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</si>
  <si>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</si>
  <si>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</si>
  <si>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</si>
  <si>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</si>
  <si>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</si>
  <si>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</si>
  <si>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</si>
  <si>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</si>
  <si>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</si>
  <si>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</si>
  <si>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</si>
  <si>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</si>
  <si>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</si>
  <si>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</si>
  <si>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</si>
  <si>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</si>
  <si>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</si>
  <si>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</si>
  <si>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</si>
  <si>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</si>
  <si>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</si>
  <si>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</si>
  <si>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</si>
  <si>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</si>
  <si>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</si>
  <si>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</si>
  <si>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</si>
  <si>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</si>
  <si>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</si>
  <si>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</si>
  <si>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</si>
  <si>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</si>
  <si>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</si>
  <si>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</si>
  <si>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</si>
  <si>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</si>
  <si>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</si>
  <si>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</si>
  <si>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</si>
  <si>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</si>
  <si>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</si>
  <si>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</si>
  <si>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</si>
  <si>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</si>
  <si>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</si>
  <si>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</si>
  <si>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</si>
  <si>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Fiji - Civil Aviation Authority</t>
  </si>
  <si>
    <t>Finland - Civil Aviation Authority</t>
  </si>
  <si>
    <t>Дайте подробности за степен на неточност, с която възнамерявате да се съобразявате за всеки поток на гориво/материали  (тип гориво).</t>
  </si>
  <si>
    <t>Определете основните източници на неточност и съответните им нива на неточност за вашите измервания на разхода на гориво.</t>
  </si>
  <si>
    <t>Когато за измерване на количеството заредено гориво и количеството, останало в резервоара, се използват бордови системи, посочете неточността, съответстваща на бордовото измервателно оборудване.</t>
  </si>
  <si>
    <t>Когато количеството заредено гориво се определя единствено въз основа на фактурираното количество гориво или на друга подходяща информация, предоставена от доставчика на гориво, не се изисква друго доказателство за степента на неточност. Стойностите на неточността следва да бъдат вземани от свидетелството за калибриране, когато има такова, или ако няма, от спецификацията на производителя за оборудването. Приблизителна оценка с използване на диапазоните от падащия списък следва да се използва само ако не са налице по-точни стойности.</t>
  </si>
  <si>
    <t>неточност на измервателното оборудване
(+/-%)</t>
  </si>
  <si>
    <t>Изискване да правите подробна оценка на неточността не се поставя, при условие, че определите източниците на неточност и техните съответни степени на неточност. неточностите за компоненти, различни от изброените в точка 7, буква а), могат да се основават на внимателна експертна оценка.</t>
  </si>
  <si>
    <t>Източник на неточност</t>
  </si>
  <si>
    <t>Ниво на неточност</t>
  </si>
  <si>
    <t>Коментари относно нивото на неточност</t>
  </si>
  <si>
    <t>За всеки поток на гориво/материали (тип гориво) посочете оценените годишни емисии на CO2 от потока на гориво/материали, дали потокът на гориво/материали си счита за голям, малък или de minimis източник, както и съответния праг на неточност на измерванията (представляващ максималната неточност на измерванията през цялата година на мониторинг), с който ще се съобразявате.</t>
  </si>
  <si>
    <t>неточност на разхода на гориво</t>
  </si>
  <si>
    <t>Във всеки случай, избраният метод следва да осигурява най-пълни и актуални данни в комбинация с най-ниска степен на неточност, без да води до неоправдани разходи.Обърнете внимание, че типовете въздухоплавателни средства се вземат автоматично от точка 4, буква а).</t>
  </si>
  <si>
    <t>Попълнете следната таблица с информация за процедурата, която гарантира, че общата неточност на измерванията на горивото ще отговарят на изискванията за избраното подреждане.</t>
  </si>
  <si>
    <t>Процедурата трябва да показва, че неточността на измерванията на горивото ще бъде в съответствие с изискванията за избраното подреждане по отношение на свидетелствата за калибриране на измервателните системи, националното законодателство, клаузите от потребителските договори и стандартите за точност на доставчика на гориво.</t>
  </si>
  <si>
    <t>Оценка на неточността</t>
  </si>
  <si>
    <t>Неточност на измерването на горивото, останало в резервоара</t>
  </si>
  <si>
    <t>Страни-членки</t>
  </si>
  <si>
    <t>Компетентни власти</t>
  </si>
  <si>
    <t>France - Bureau d'Enquêtes et d'Analyses pour la sécurité de l'aviation civile (BEA)</t>
  </si>
  <si>
    <t>Gambia - Gambia Civil Aviation Authority</t>
  </si>
  <si>
    <t>Ghana - Ghana Civil Aviation Authority</t>
  </si>
  <si>
    <t>Greece - Hellenic Civil Aviation Authority</t>
  </si>
  <si>
    <t>Hungary - Directorate for Air Transport</t>
  </si>
  <si>
    <t>indrange</t>
  </si>
  <si>
    <t>Iceland - Civil Aviation Administration</t>
  </si>
  <si>
    <t>India - Directorate General of Civil Aviation</t>
  </si>
  <si>
    <t>Indonesia - Direktorat Jenderal Perhubungan Udara</t>
  </si>
  <si>
    <t>Iran, Islamic Republic of - Civil Aviation Organization of Iran</t>
  </si>
  <si>
    <t>Ireland - Irish Aviation Authority</t>
  </si>
  <si>
    <t>51-100</t>
  </si>
  <si>
    <t>Israel - Civil Aviation Authority</t>
  </si>
  <si>
    <t>101-200</t>
  </si>
  <si>
    <t>Italy - Agenzia Nazionale della Sicurezza del Volo</t>
  </si>
  <si>
    <t>200+</t>
  </si>
  <si>
    <t>Jamaica - Civil Aviation Authority</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</si>
  <si>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</si>
  <si>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</si>
  <si>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</si>
  <si>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</si>
  <si>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</si>
  <si>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Lebanon - Lebanese Civil Aviation Authority</t>
  </si>
  <si>
    <t>Libyan Arab Jamahiriya - Libyan Civil Aviation Authority</t>
  </si>
  <si>
    <t>Lithuania - Directorate of Civil Aviation</t>
  </si>
  <si>
    <t>Malaysia - Department of Civil Aviation</t>
  </si>
  <si>
    <t>Maldives - Civil Aviation Department</t>
  </si>
  <si>
    <t>Malta - Department of Civil Aviation</t>
  </si>
  <si>
    <t>Mexico - Secretaría de Comunicaciones y Transportes</t>
  </si>
  <si>
    <t>Mongolia - Civil Aviation Authority</t>
  </si>
  <si>
    <t>Montenegro - Ministry Maritime Affairs, Transportation and Telecommunications</t>
  </si>
  <si>
    <t>Morocco - Ministère des Transports</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</si>
  <si>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</si>
  <si>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</si>
  <si>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</si>
  <si>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</si>
  <si>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</si>
  <si>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</si>
  <si>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</si>
  <si>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</si>
  <si>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</si>
  <si>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</si>
  <si>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</si>
  <si>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</si>
  <si>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</si>
  <si>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</si>
  <si>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</si>
  <si>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</si>
  <si>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</si>
  <si>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</si>
  <si>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</si>
  <si>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</si>
  <si>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</si>
  <si>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</si>
  <si>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Singapore - Civil Aviation Authority of Singapore</t>
  </si>
  <si>
    <t>Slovakia - Civil Aviation Authority</t>
  </si>
  <si>
    <t>Slovenia - Civil Aviation Authority</t>
  </si>
  <si>
    <t>Somalia - Civil Aviation Caretaker Authority for Somalia</t>
  </si>
  <si>
    <t>South Africa - Civil Aviation Authority</t>
  </si>
  <si>
    <t>Допълнителна информация, специфична за държавата-членка</t>
  </si>
  <si>
    <t>Коментари</t>
  </si>
  <si>
    <t>Място за допълнителни коментари</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</si>
  <si>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</si>
  <si>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</si>
  <si>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</si>
  <si>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</si>
  <si>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</si>
  <si>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</si>
  <si>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</si>
  <si>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</si>
  <si>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</si>
  <si>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</si>
  <si>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</si>
  <si>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</si>
  <si>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</si>
  <si>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</si>
  <si>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</si>
  <si>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</si>
  <si>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</si>
  <si>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</si>
  <si>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Vanuatu - Vanuatu Civil Aviation Authority</t>
  </si>
  <si>
    <t>Yemen - Civil Aviation and Meteorological Authority (CAMA)</t>
  </si>
  <si>
    <t>Zambia - Department of Civil Aviation</t>
  </si>
  <si>
    <t>Germany - Luftfahrt-Bundesamt</t>
  </si>
  <si>
    <t xml:space="preserve">
</t>
  </si>
  <si>
    <t xml:space="preserve">
</t>
  </si>
  <si>
    <t>ИДЕНТИФИКАЦИЯ НА ОПЕРАТОРА НА ВЪЗДУХОПЛАВАТЕЛНИ СРЕДСТВА И ОПИСАНИЕ НА ДЕЙНОСТИТЕ</t>
  </si>
  <si>
    <t>Наименованието на оператора на въздухоплавателни средства в списъка съгласно член 18а, параграф 3 от Директивата за СТЕ на ЕС, може да бъде различно от сегашното наименование на оператора на въздухоплавателни средства, въведено в точка 2, буква а) по-горе.</t>
  </si>
  <si>
    <t>Обозначението по ИКАО следва да бъде указаното в клетка 7 на полетния план по ИКАО (без идентификацията на полета), в съответствие с документ 8585 на ИКАО.  Ако в полетните планове не указвате обозначението по ИКАО, от падащия списък изберете „неприложимо“ и преминете към точка 2, буква ж).</t>
  </si>
  <si>
    <t>Когато няма уникално обозначение по ИКАО, въведете идентификацията за целите на РВД (крайните числа) за всички експлоатирани от вас въздухоплавателни средства, както се използва в клетка 7 на полетния план.  (Отделете всяка регистрация с точка и запетая). В противен случай въведете „неприложимо“ и преминете нататък.</t>
  </si>
  <si>
    <t>В някои държави-членки има повече от един компетентен орган, който се занимава със СТЕ на ЕС за операторите на въздухоплавателни средства. Въведете наименованието на съответстващия орган, ако има такъв. В противен случай изберете „неприложимо“.</t>
  </si>
  <si>
    <t>Въведете адреса на оператора на въздухоплавателни средства, включително пощенския код и страната:</t>
  </si>
  <si>
    <t>Включете във вашето описание уникалното обозначение по ИКАО на вашите дъщерни дружества или компания-майка. При необходимост, към представяното от вас включете приложения, за да покажете схема на структурата на собствеността на дружеството ви.</t>
  </si>
  <si>
    <t>Посочете адрес за кореспонденция</t>
  </si>
  <si>
    <t>Можете да използвате втората колона за допълнително уточняване на подтиповете на дадения тип въздухоплавателно средство, ако това е от значение за определяне на методиката за мониторинг. Това може да е от полза ако например има различни типове бордови измервателни системи, различни системи за предаване на данни (напр. ACARS) и т.н.</t>
  </si>
  <si>
    <t>ВЯРНО</t>
  </si>
  <si>
    <t>НЕВЯРНО</t>
  </si>
  <si>
    <t>Ако е необходимо, продължете на отделен лист.</t>
  </si>
  <si>
    <t>Представете примерен списък от допълнителни типове въздухоплавателни средства, които се очаква да използвате</t>
  </si>
  <si>
    <t>Обърнете внимание, че този списък не трябва да включва въздухоплавателните средства, изброени в таблица 4, буква а) по-горе. Когато е възможно, представете ориентировъчен брой на въздухоплавателните средства за всеки тип, или като число, или като примерен порядък.</t>
  </si>
  <si>
    <t xml:space="preserve">Базов тип на въздухоплавателното средство 
(обозначение по ИКАО за типа въздухоплавателно средство)
</t>
  </si>
  <si>
    <t>авиационен бензин (AvGas)</t>
  </si>
  <si>
    <t>биогориво</t>
  </si>
  <si>
    <t>Макар настоящият план за мониторинг по принцип да определя методиката за мониторинг на въздухоплавателните средства, които към момента на представянето на плана за мониторинг на компетентния орган вече са във вашия флот (вижте точка 4, буква а)), необходима е точно дефинирана процедура, за да се гарантира, че всяко допълнително въздухоплавателно средство, включително изброените в точка 4, буква б), също ще бъдат обект на правилен мониторинг. Позициите, специфицирани по-долу, следва да гарантират, че е дефинирана процедура за мониторинг за всяко въздухоплавателно средство в експлоатация.</t>
  </si>
  <si>
    <r>
      <t>Наименование</t>
    </r>
    <r>
      <rPr>
        <sz val="8"/>
        <rFont val="Arial"/>
        <family val="2"/>
      </rPr>
      <t xml:space="preserve"> на процедурата</t>
    </r>
  </si>
  <si>
    <r>
      <t xml:space="preserve">Наименование </t>
    </r>
    <r>
      <rPr>
        <sz val="8"/>
        <rFont val="Arial"/>
        <family val="2"/>
      </rPr>
      <t>на процедурата</t>
    </r>
  </si>
  <si>
    <t>Министерство на околната среда и водите</t>
  </si>
  <si>
    <t>Дайте подробности за системите, процедурите и отговорностите, използвани за проследяване на пълнотата на списъка на източниците на емисии (използваните въздухоплавателни средства) през годината на мониторинг.</t>
  </si>
  <si>
    <t>Дайте подробности за процедурите за следене на пълнотата на списъка на полетите, осъществявани под уникалното обозначение за всяка двойка летища.</t>
  </si>
  <si>
    <t>Дайте подробности за процедурите за определяне на това дали полетите попадат в обхвата на приложение I към директивата, процедурите за осигуряване на пълнота и за избягване на двойното отчитане.</t>
  </si>
  <si>
    <r>
      <t xml:space="preserve">Молим да предоставите подробности за въведените процедури и системи за поддържане на актуализиран и подробен списък от </t>
    </r>
    <r>
      <rPr>
        <i/>
        <u val="single"/>
        <sz val="8"/>
        <color indexed="18"/>
        <rFont val="Arial"/>
        <family val="2"/>
      </rPr>
      <t>двойки летища и полети, осъществявани през периода на мониторинг</t>
    </r>
    <r>
      <rPr>
        <i/>
        <sz val="8"/>
        <color indexed="18"/>
        <rFont val="Arial"/>
        <family val="0"/>
      </rPr>
      <t>, както и подробности за действащите процедури за гарантиране на пълнотата и отсъствието на дублиране на данните.</t>
    </r>
  </si>
  <si>
    <r>
      <t xml:space="preserve">Молим да предоставите подробности за въведените системи за поддържане на актуализиран и подробен </t>
    </r>
    <r>
      <rPr>
        <i/>
        <u val="single"/>
        <sz val="8"/>
        <color indexed="18"/>
        <rFont val="Arial"/>
        <family val="2"/>
      </rPr>
      <t>списък на полетите</t>
    </r>
    <r>
      <rPr>
        <i/>
        <sz val="8"/>
        <color indexed="18"/>
        <rFont val="Arial"/>
        <family val="0"/>
      </rPr>
      <t xml:space="preserve"> през периода на мониторинг, които са включени/изключени в/от СТЕ на ЕС, както и подробности за действащите процедури за гарантиране на пълнотата и отсъствието на дублиране на данните.</t>
    </r>
  </si>
  <si>
    <t>Потвърдете дали извършвате по-малко от 243 полета за един период в продължение на три последователни четиримесечия; или извършвате полети с общи годишни емисии на CO2 с произход от изкопаеми горива под 10 000 тона на година.</t>
  </si>
  <si>
    <t>Оператори, за които се счита, че са малки източници на емисии, могат да изберат опростени процедури за оценяване на разхода на гориво чрез използване на пособия, въведени от Евроконтрол или друга съответна организация. В този случай, вместо таблицата „изчисляване“, попълнете таблицата „опростено изчисляване“.</t>
  </si>
  <si>
    <t>Ако като отговор на точка 5, буква а) сте задали „да“, възнамерявате ли да използвате опростени процедури за оценка на разхода на гориво?</t>
  </si>
  <si>
    <t>Ако сте задали „да“, представете информация в потвърждение на това, че отговаряте на изискванията за процедурите за опростено изчисляване и след това преминете направо към таблицата „Опростено изчисляване“ (точка 9).</t>
  </si>
  <si>
    <t>Представете подходяща информация в потвърждение на това, че извършвате по-малко от 243 полета за един период в продължение на три последователни четиримесечия или че вашите общи годишни емисии са под 10 000 тона CO2 на година. Когато е необходимо, можете да прилагате допълнителни документи (вж точка 13).</t>
  </si>
  <si>
    <t>&lt;&lt;&lt; Ако отговаряте на изискванията за опростено изчисляване, преминете към точка 9 &gt;&gt;&gt;</t>
  </si>
  <si>
    <r>
      <t>Посочете методиката, използвана за измерване на разхода на гориво</t>
    </r>
    <r>
      <rPr>
        <b/>
        <u val="single"/>
        <sz val="10"/>
        <rFont val="Arial"/>
        <family val="2"/>
      </rPr>
      <t xml:space="preserve"> за всеки тип въздухоплавателно средство.</t>
    </r>
  </si>
  <si>
    <t>Базов тип на въздухоплавателното средство (обозначение по ИКАО за типа въздухоплавателно средство) и подтип</t>
  </si>
  <si>
    <t>При необходимост, продължете на отделен лист.</t>
  </si>
  <si>
    <t>Следва да се използват действителни стойности, освен ако не бъде демонстрирано по начин, който удовлетворява компетентния орган, че действителни стойности не са на разположение и трябва да бъде приложена стандартна плътност от 0,8 kg/l (килограма на литър).</t>
  </si>
  <si>
    <r>
      <t xml:space="preserve">Ако е необходимо, дайте списък на </t>
    </r>
    <r>
      <rPr>
        <b/>
        <u val="single"/>
        <sz val="10"/>
        <rFont val="Arial"/>
        <family val="2"/>
      </rPr>
      <t>отклоненията</t>
    </r>
    <r>
      <rPr>
        <b/>
        <sz val="10"/>
        <rFont val="Arial"/>
        <family val="2"/>
      </rPr>
      <t xml:space="preserve"> от общите методики за определяне на </t>
    </r>
    <r>
      <rPr>
        <b/>
        <u val="single"/>
        <sz val="10"/>
        <rFont val="Arial"/>
        <family val="2"/>
      </rPr>
      <t>горивото на зареждане/горивото в резервоара</t>
    </r>
    <r>
      <rPr>
        <b/>
        <sz val="10"/>
        <rFont val="Arial"/>
        <family val="2"/>
      </rPr>
      <t xml:space="preserve"> и </t>
    </r>
    <r>
      <rPr>
        <b/>
        <u val="single"/>
        <sz val="10"/>
        <rFont val="Arial"/>
        <family val="2"/>
      </rPr>
      <t>плътността за конкретни летища</t>
    </r>
    <r>
      <rPr>
        <b/>
        <sz val="10"/>
        <rFont val="Arial"/>
        <family val="2"/>
      </rPr>
      <t>.</t>
    </r>
  </si>
  <si>
    <t>Опростени процедури за малките източници на емисии -  съответствие с изискванията</t>
  </si>
  <si>
    <t>&lt;&lt;&lt; Ако сте задали „не“, преминете направо към точка 6.&gt;&gt;&gt;</t>
  </si>
  <si>
    <t>&lt;&lt;&lt; Щракнете тук, за да преминете към точка 9 - „Опростено изчисляване“&gt;&gt;&gt;</t>
  </si>
  <si>
    <t>(д)</t>
  </si>
  <si>
    <t>(е)</t>
  </si>
  <si>
    <t>(ж)</t>
  </si>
  <si>
    <t>ИЗЧИСЛЯВАНЕ НА ЕМИСИИТЕ НА CO2</t>
  </si>
  <si>
    <t>Действителният разход на гориво за всеки полет (тонове) = количеството гориво, съдържащо се в резервоарите на въздухоплавателното средство, когато е завършило зареждането с гориво за полета (тонове) – количеството гориво, съдържащо се в резервоарите на въздухоплавателното средство, когато е завършило зареждането с гориво за следващия полет (тонове) + количеството заредено гориво за този следващ полет (тонове).</t>
  </si>
  <si>
    <t>Използвайте празните полета в колона В (кирил.), за да назовете всякакви алтернативни и/или биогорива, които ще използвате. Посочете прогнозните емисии на CO2 с изкопаем произход, възникващи за всеки от изброените типове гориво, за да представите доказателство за правилния избор на подреждането. Убедете се, че общите емисии са в съответствие с отговора, даден в точка 4, буква ж).</t>
  </si>
  <si>
    <t>Когато се наблюдават отклонения, трябва да бъдат предприети коригиращи действия в съответствие с приложение I, точка 10.3.5 от насоките за мониторинг и докладване.</t>
  </si>
  <si>
    <t>Описание</t>
  </si>
  <si>
    <t>Можете да прилагате опростената процедура за изчисляване на данните за дейността, описана в приложение XIV към НМД ако извършвате или:
- по-малко от 243 полета за период от три последователни четиримесечия; или
- полети с общи годишни емисии под 10 000 тона на година</t>
  </si>
  <si>
    <t>Малките източници на емисии могат да оценяват разхода на гориво като използват пособия, въведени от Евроконтрол или друга компетентна организация, която обработва всички данни, свързани с въздушното движение, като тези, с които разполага Евроконтрол. Приложимите пособия се използват само ако са одобрени от Комисията.</t>
  </si>
  <si>
    <t xml:space="preserve">Ако даден компетентен орган, оператор на въздухоплавателни средства или проверител открие, че в резултат на обстоятелства, независещи от оператора на въздухоплавателни средства, липсва част от данните за емисиите, емисиите за въпросния полет могат да бъдат оценени като операторът използва пособията, споменати в точка 4 от приложение XIV към насоките за мониторинг и докладване. </t>
  </si>
  <si>
    <t>Ако при описания по-горе в точка 10, буква а) метод се използва пособие, в съответствие с точка 4 от приложение XIV към НМД за липсващи данни, потвърдете, че това пособие е одобрено от Комисията:</t>
  </si>
  <si>
    <t>ОПИСАНИЕ НА ПРОЦЕДУРИТЕ ЗА СЪБИРАНЕ НА ДАННИ, ЗА ДЕЙНОСТИТЕ ПО ОБРАБОТКАТА И ДЕЙНОСТИТЕ ПО КОНТРОЛА</t>
  </si>
  <si>
    <t>Определете съответните длъжности/позиции и дайте кратко резюме на техните задачи, свързани с мониторинга и докладването. По-долу следва да бъдат изброени само тези с обща отговорност и със задачи от основно значение.(т.е. не включвайте делегирани отговорности).</t>
  </si>
  <si>
    <t>Тук може да бъде използвана дървовидна схема или организационна схема, приложена към представеното от вас</t>
  </si>
  <si>
    <t>Посочете конкретни процедури за управление и контрол, както и документи, ако има такива. Например, конкретни процедури за управление на качеството и околната среда (НМД, приложение I, точка 10.2)</t>
  </si>
  <si>
    <t>Последователност и взаимодействие на дейностите по събиране и обработка на данни, включително методите на изчисляване и измерване</t>
  </si>
  <si>
    <t>Корекции и коригиращи мерки</t>
  </si>
  <si>
    <t>Приложете документ за онагледяване на потоците от данни за изчисляването на годишните емисии, включително за онагледяване на отговорностите за извличането и въвеждането на всеки вид данни. Ако е необходимо прибегнете до допълнителна информация, която се представя с вашия завършен план.</t>
  </si>
  <si>
    <t>Ако представяте някаква друга информация, която желаете да вземем предвид при разглеждането на вашия план, уведомете ни за това тук. Винаги когато е възможно, представяйте тази информация в електронна форма. Можете да представяте информация във форматите за Microsoft Word, Excel или Adobe Acrobat.</t>
  </si>
  <si>
    <t>Съветваме ви да избягвате подаване на несъществена информация, тъй като тя може да забави одобряването. Към представената допълнителна документация следва да има ясни препратки, а името на файла / опознавателният код да бъде даден(о) по-долу. Ако е необходимо, направете справка при вашия компетентен орган дали се приемат и други файлови формати освен гореспоменатите.</t>
  </si>
  <si>
    <t>Действителният разход на гориво за всеки полет (тонове) = количеството гориво, което остава в резервоарите на въздухоплавателното средство към момента на поставяне на спирачните столчета в края на предишния полет (тонове) + количеството заредено гориво за полета (тонове) – количеството гориво, съдържащо се в резервоарите към момента на поставяне на спирачните столчета в края на полета (тонове).</t>
  </si>
  <si>
    <t>Метод (А/Б)</t>
  </si>
  <si>
    <t>Източник на данните за определяне на количеството заредено гориво</t>
  </si>
  <si>
    <t>Методи на предаване, съхраняване и извличане на данните</t>
  </si>
  <si>
    <t>Ако избраната методика (метод А/метод Б) не се прилага за всички типове въздухоплавателни средства, дайте обосновка за тази методика в долната клетка.</t>
  </si>
  <si>
    <t>Попълнете следната таблица с информация за системите и процедурите за следене на разхода на гориво за всеки полет, както за собствени, така и за наети въздухоплавателни средства.</t>
  </si>
  <si>
    <t>Процедурата трябва да включва избраното подреждане, описание на измервателното оборудване и процедурите за записване, извличане, предаване и съхранение на информация.</t>
  </si>
  <si>
    <t>Уточнете метода, използван за определяне на плътността на горивото за зараждане и горивото в резервоарите за всеки тип въздухоплавателно средство.</t>
  </si>
  <si>
    <t>Метод за определяне на действителните стойности за плътността</t>
  </si>
  <si>
    <t>Обосновка за използването на стандартна стойност, ако не може да се извърши измерване, както и други забележки</t>
  </si>
  <si>
    <t>Посочете източника на таблиците за зависимостта на плътността от температурата, ако има такива.</t>
  </si>
  <si>
    <t>Попълнете тази точка само ако в таблица 6, буква г) по-горе сте избрали поне веднъж „Температура на зареденото гориво“.</t>
  </si>
  <si>
    <t>Попълнете следната таблица с информация за процедурите за измерване на плътността на горивото на зареждане и на горивото в резервоарите, както за собствени, така и за наети въздухоплавателни средства.</t>
  </si>
  <si>
    <t>Процедурата трябва да включва описание на използваните измервателни уреди или ако не може да бъде извършено измерване, обосновка за използването на стандартна стойност.</t>
  </si>
  <si>
    <t>Вид на отклонението</t>
  </si>
</sst>
</file>

<file path=xl/styles.xml><?xml version="1.0" encoding="utf-8"?>
<styleSheet xmlns="http://schemas.openxmlformats.org/spreadsheetml/2006/main">
  <numFmts count="4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EA-ETCO2-&quot;0000"/>
    <numFmt numFmtId="187" formatCode="0.0%"/>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mmm\-yyyy"/>
    <numFmt numFmtId="194" formatCode="[$-809]dd\ mmmm\ yyyy"/>
    <numFmt numFmtId="195" formatCode="ddmmyyyy"/>
    <numFmt numFmtId="196" formatCode="#,##0_ ;[Red]\-#,##0\ "/>
  </numFmts>
  <fonts count="58">
    <font>
      <sz val="10"/>
      <name val="Arial"/>
      <family val="0"/>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0"/>
    </font>
    <font>
      <sz val="8"/>
      <name val="Tahoma"/>
      <family val="2"/>
    </font>
    <font>
      <u val="single"/>
      <sz val="10"/>
      <color indexed="36"/>
      <name val="Arial"/>
      <family val="0"/>
    </font>
    <font>
      <b/>
      <sz val="14"/>
      <name val="Arial"/>
      <family val="0"/>
    </font>
    <font>
      <i/>
      <sz val="8"/>
      <color indexed="6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0"/>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0"/>
    </font>
    <font>
      <i/>
      <sz val="8"/>
      <color indexed="14"/>
      <name val="Arial"/>
      <family val="0"/>
    </font>
    <font>
      <b/>
      <u val="single"/>
      <sz val="10"/>
      <name val="Arial"/>
      <family val="2"/>
    </font>
    <font>
      <u val="single"/>
      <sz val="8"/>
      <name val="Arial"/>
      <family val="2"/>
    </font>
    <font>
      <i/>
      <sz val="10"/>
      <name val="Arial"/>
      <family val="2"/>
    </font>
    <font>
      <i/>
      <u val="single"/>
      <sz val="8"/>
      <color indexed="18"/>
      <name val="Arial"/>
      <family val="2"/>
    </font>
    <font>
      <b/>
      <i/>
      <sz val="8"/>
      <color indexed="62"/>
      <name val="Arial"/>
      <family val="2"/>
    </font>
    <font>
      <b/>
      <i/>
      <sz val="8"/>
      <name val="Arial"/>
      <family val="2"/>
    </font>
    <font>
      <i/>
      <sz val="8"/>
      <color indexed="9"/>
      <name val="Arial"/>
      <family val="0"/>
    </font>
    <font>
      <i/>
      <sz val="8"/>
      <color indexed="10"/>
      <name val="Arial"/>
      <family val="0"/>
    </font>
    <font>
      <b/>
      <sz val="8"/>
      <name val="Tahoma"/>
      <family val="0"/>
    </font>
    <font>
      <b/>
      <sz val="10"/>
      <color indexed="12"/>
      <name val="Arial"/>
      <family val="2"/>
    </font>
    <font>
      <b/>
      <sz val="12"/>
      <name val="Arial"/>
      <family val="0"/>
    </font>
    <font>
      <sz val="12"/>
      <name val="Arial"/>
      <family val="2"/>
    </font>
    <font>
      <i/>
      <u val="single"/>
      <sz val="8"/>
      <color indexed="62"/>
      <name val="Arial"/>
      <family val="2"/>
    </font>
    <font>
      <i/>
      <sz val="11"/>
      <name val="Times New Roman"/>
      <family val="1"/>
    </font>
    <font>
      <b/>
      <sz val="12"/>
      <color indexed="10"/>
      <name val="Arial"/>
      <family val="0"/>
    </font>
    <font>
      <sz val="12"/>
      <color indexed="10"/>
      <name val="Arial"/>
      <family val="0"/>
    </font>
    <font>
      <u val="single"/>
      <sz val="10"/>
      <name val="Arial"/>
      <family val="2"/>
    </font>
    <font>
      <sz val="8"/>
      <color indexed="18"/>
      <name val="Arial"/>
      <family val="2"/>
    </font>
    <font>
      <b/>
      <u val="single"/>
      <sz val="10"/>
      <color indexed="12"/>
      <name val="Arial"/>
      <family val="2"/>
    </font>
    <font>
      <u val="single"/>
      <sz val="10"/>
      <color indexed="62"/>
      <name val="Arial"/>
      <family val="0"/>
    </font>
    <font>
      <sz val="10"/>
      <color indexed="62"/>
      <name val="Arial"/>
      <family val="0"/>
    </font>
    <font>
      <b/>
      <i/>
      <u val="single"/>
      <sz val="8"/>
      <color indexed="18"/>
      <name val="Arial"/>
      <family val="2"/>
    </font>
    <font>
      <b/>
      <sz val="2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
      <patternFill patternType="solid">
        <fgColor indexed="13"/>
        <bgColor indexed="64"/>
      </patternFill>
    </fill>
    <fill>
      <patternFill patternType="solid">
        <fgColor indexed="41"/>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medium"/>
    </border>
    <border>
      <left style="thin"/>
      <right style="thin"/>
      <top style="medium"/>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style="thin"/>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541">
    <xf numFmtId="0" fontId="0" fillId="0" borderId="0" xfId="0" applyAlignment="1">
      <alignment/>
    </xf>
    <xf numFmtId="0" fontId="3" fillId="0" borderId="0" xfId="0" applyFont="1" applyAlignment="1" applyProtection="1">
      <alignment vertical="top" wrapText="1"/>
      <protection hidden="1"/>
    </xf>
    <xf numFmtId="0" fontId="3" fillId="0" borderId="0" xfId="0" applyFont="1" applyFill="1" applyAlignment="1" applyProtection="1">
      <alignment vertical="top" wrapText="1"/>
      <protection hidden="1"/>
    </xf>
    <xf numFmtId="0" fontId="34" fillId="0" borderId="0" xfId="0" applyFont="1" applyAlignment="1" applyProtection="1">
      <alignment vertical="top" wrapText="1"/>
      <protection hidden="1"/>
    </xf>
    <xf numFmtId="0" fontId="9" fillId="24" borderId="0" xfId="0" applyFont="1" applyFill="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1" fillId="25" borderId="0"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0" fontId="0" fillId="0" borderId="0" xfId="0" applyAlignment="1" applyProtection="1">
      <alignment vertical="top" wrapText="1"/>
      <protection hidden="1"/>
    </xf>
    <xf numFmtId="0" fontId="2" fillId="24" borderId="0" xfId="0" applyFont="1" applyFill="1" applyAlignment="1" applyProtection="1">
      <alignment vertical="top"/>
      <protection hidden="1"/>
    </xf>
    <xf numFmtId="0" fontId="0" fillId="0" borderId="0" xfId="0" applyAlignment="1" applyProtection="1">
      <alignment/>
      <protection hidden="1"/>
    </xf>
    <xf numFmtId="0" fontId="2" fillId="0" borderId="0" xfId="0" applyFont="1" applyAlignment="1" applyProtection="1">
      <alignment vertical="top"/>
      <protection hidden="1"/>
    </xf>
    <xf numFmtId="0" fontId="4" fillId="0" borderId="0" xfId="0" applyFont="1" applyBorder="1" applyAlignment="1" applyProtection="1">
      <alignment vertical="top" wrapText="1"/>
      <protection hidden="1"/>
    </xf>
    <xf numFmtId="0" fontId="2" fillId="0" borderId="0" xfId="0" applyFont="1" applyAlignment="1" applyProtection="1">
      <alignment horizontal="left" vertical="top" wrapText="1"/>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Fill="1" applyBorder="1" applyAlignment="1" applyProtection="1">
      <alignment horizontal="center" vertical="top"/>
      <protection hidden="1"/>
    </xf>
    <xf numFmtId="0" fontId="3" fillId="24" borderId="0" xfId="0" applyFont="1" applyFill="1" applyBorder="1" applyAlignment="1" applyProtection="1">
      <alignment horizontal="left" vertical="top" wrapText="1"/>
      <protection hidden="1"/>
    </xf>
    <xf numFmtId="0" fontId="3" fillId="24" borderId="0" xfId="0" applyFont="1" applyFill="1" applyAlignment="1" applyProtection="1">
      <alignment vertical="top" wrapText="1"/>
      <protection hidden="1"/>
    </xf>
    <xf numFmtId="0" fontId="2" fillId="0" borderId="0" xfId="0" applyFont="1" applyAlignment="1" applyProtection="1">
      <alignment/>
      <protection hidden="1"/>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22" borderId="0" xfId="0" applyFill="1" applyBorder="1" applyAlignment="1" applyProtection="1">
      <alignment/>
      <protection hidden="1"/>
    </xf>
    <xf numFmtId="0" fontId="2" fillId="0" borderId="0" xfId="0" applyFont="1" applyBorder="1" applyAlignment="1" applyProtection="1">
      <alignment/>
      <protection hidden="1"/>
    </xf>
    <xf numFmtId="0" fontId="0" fillId="0" borderId="0" xfId="0" applyFill="1" applyBorder="1" applyAlignment="1" applyProtection="1">
      <alignment/>
      <protection hidden="1"/>
    </xf>
    <xf numFmtId="0" fontId="2"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2" fillId="0" borderId="0" xfId="0" applyFont="1" applyFill="1" applyAlignment="1">
      <alignment/>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14" fontId="0" fillId="18" borderId="19" xfId="0" applyNumberFormat="1" applyFill="1" applyBorder="1" applyAlignment="1" applyProtection="1">
      <alignment horizontal="center"/>
      <protection hidden="1"/>
    </xf>
    <xf numFmtId="0" fontId="0" fillId="18" borderId="20" xfId="0" applyFill="1" applyBorder="1" applyAlignment="1" applyProtection="1">
      <alignment horizontal="center"/>
      <protection hidden="1"/>
    </xf>
    <xf numFmtId="0" fontId="0" fillId="18" borderId="21" xfId="0" applyFill="1" applyBorder="1" applyAlignment="1" applyProtection="1">
      <alignment horizontal="center"/>
      <protection hidden="1"/>
    </xf>
    <xf numFmtId="14" fontId="0" fillId="18" borderId="2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8" borderId="23" xfId="0" applyFill="1" applyBorder="1" applyAlignment="1" applyProtection="1">
      <alignment/>
      <protection hidden="1"/>
    </xf>
    <xf numFmtId="0" fontId="0" fillId="0" borderId="24" xfId="0" applyBorder="1" applyAlignment="1" applyProtection="1">
      <alignment/>
      <protection hidden="1"/>
    </xf>
    <xf numFmtId="0" fontId="0" fillId="20" borderId="25" xfId="0" applyFill="1" applyBorder="1" applyAlignment="1" applyProtection="1">
      <alignment/>
      <protection hidden="1"/>
    </xf>
    <xf numFmtId="0" fontId="0" fillId="22" borderId="0" xfId="0" applyFill="1" applyAlignment="1" applyProtection="1">
      <alignment/>
      <protection hidden="1"/>
    </xf>
    <xf numFmtId="0" fontId="0" fillId="0" borderId="26" xfId="0" applyBorder="1" applyAlignment="1" applyProtection="1">
      <alignment/>
      <protection hidden="1"/>
    </xf>
    <xf numFmtId="14" fontId="0" fillId="18" borderId="27" xfId="0" applyNumberFormat="1" applyFill="1" applyBorder="1" applyAlignment="1" applyProtection="1">
      <alignment horizontal="left"/>
      <protection hidden="1"/>
    </xf>
    <xf numFmtId="0" fontId="0" fillId="0" borderId="28" xfId="0" applyBorder="1" applyAlignment="1" applyProtection="1">
      <alignment/>
      <protection hidden="1"/>
    </xf>
    <xf numFmtId="0" fontId="0" fillId="22" borderId="29" xfId="0" applyFill="1" applyBorder="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28" fillId="0" borderId="0" xfId="0" applyFont="1" applyAlignment="1" applyProtection="1">
      <alignment horizontal="center"/>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0" fontId="0" fillId="0" borderId="0" xfId="0" applyAlignment="1" applyProtection="1">
      <alignment horizontal="center"/>
      <protection hidden="1"/>
    </xf>
    <xf numFmtId="0" fontId="4" fillId="24" borderId="34" xfId="0" applyFont="1" applyFill="1" applyBorder="1" applyAlignment="1" applyProtection="1">
      <alignment horizontal="center" vertical="center"/>
      <protection locked="0"/>
    </xf>
    <xf numFmtId="14" fontId="5" fillId="24" borderId="35" xfId="0" applyNumberFormat="1" applyFont="1" applyFill="1" applyBorder="1" applyAlignment="1" applyProtection="1">
      <alignment horizontal="center" vertical="center"/>
      <protection locked="0"/>
    </xf>
    <xf numFmtId="0" fontId="41" fillId="24" borderId="35" xfId="0" applyFont="1" applyFill="1" applyBorder="1" applyAlignment="1" applyProtection="1">
      <alignment horizontal="left" vertical="top" wrapText="1"/>
      <protection hidden="1"/>
    </xf>
    <xf numFmtId="0" fontId="1" fillId="25" borderId="0" xfId="0" applyFont="1" applyFill="1" applyBorder="1" applyAlignment="1" applyProtection="1">
      <alignment/>
      <protection hidden="1"/>
    </xf>
    <xf numFmtId="0" fontId="10"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protection hidden="1"/>
    </xf>
    <xf numFmtId="0" fontId="39" fillId="24" borderId="0" xfId="0" applyFont="1" applyFill="1" applyAlignment="1" applyProtection="1">
      <alignment horizontal="left" vertical="top"/>
      <protection hidden="1"/>
    </xf>
    <xf numFmtId="0" fontId="39" fillId="24" borderId="0" xfId="0" applyFont="1" applyFill="1" applyAlignment="1" applyProtection="1">
      <alignment horizontal="left" vertical="top" wrapText="1"/>
      <protection hidden="1"/>
    </xf>
    <xf numFmtId="0" fontId="5" fillId="0" borderId="34" xfId="0" applyFont="1" applyBorder="1" applyAlignment="1" applyProtection="1">
      <alignment horizontal="center" vertical="center" wrapText="1"/>
      <protection hidden="1"/>
    </xf>
    <xf numFmtId="0" fontId="2" fillId="24"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2" fillId="24" borderId="35" xfId="0" applyFont="1" applyFill="1" applyBorder="1" applyAlignment="1" applyProtection="1">
      <alignment horizontal="center" vertical="top" wrapText="1"/>
      <protection hidden="1"/>
    </xf>
    <xf numFmtId="0" fontId="4" fillId="0" borderId="0" xfId="0" applyFont="1" applyBorder="1" applyAlignment="1" applyProtection="1">
      <alignment/>
      <protection hidden="1"/>
    </xf>
    <xf numFmtId="0" fontId="0" fillId="0" borderId="0" xfId="0" applyBorder="1" applyAlignment="1" applyProtection="1">
      <alignment horizontal="center"/>
      <protection hidden="1"/>
    </xf>
    <xf numFmtId="0" fontId="4" fillId="0" borderId="35" xfId="0" applyFont="1" applyBorder="1" applyAlignment="1" applyProtection="1">
      <alignment horizontal="center" wrapText="1"/>
      <protection hidden="1"/>
    </xf>
    <xf numFmtId="0" fontId="1" fillId="25" borderId="0" xfId="0" applyFont="1" applyFill="1" applyBorder="1" applyAlignment="1" applyProtection="1">
      <alignment horizontal="left"/>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protection hidden="1"/>
    </xf>
    <xf numFmtId="0" fontId="0" fillId="24"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24" borderId="0" xfId="0" applyFont="1" applyFill="1" applyBorder="1" applyAlignment="1" applyProtection="1">
      <alignment vertical="top"/>
      <protection hidden="1"/>
    </xf>
    <xf numFmtId="0" fontId="10" fillId="0" borderId="0" xfId="0" applyFont="1" applyFill="1" applyAlignment="1" applyProtection="1">
      <alignment horizontal="left" vertical="top" wrapText="1"/>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2"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3" fillId="0" borderId="0" xfId="0" applyFont="1" applyAlignment="1" applyProtection="1">
      <alignment/>
      <protection hidden="1"/>
    </xf>
    <xf numFmtId="0" fontId="29" fillId="0" borderId="0" xfId="0" applyFont="1" applyAlignment="1" applyProtection="1">
      <alignment/>
      <protection hidden="1"/>
    </xf>
    <xf numFmtId="0" fontId="1" fillId="25" borderId="0" xfId="0" applyFont="1" applyFill="1" applyBorder="1" applyAlignment="1" applyProtection="1" quotePrefix="1">
      <alignment/>
      <protection hidden="1"/>
    </xf>
    <xf numFmtId="0" fontId="0" fillId="24" borderId="0" xfId="0" applyFont="1" applyFill="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4" fillId="24" borderId="0" xfId="0" applyFont="1" applyFill="1" applyAlignment="1" applyProtection="1">
      <alignment vertical="top" wrapText="1"/>
      <protection hidden="1"/>
    </xf>
    <xf numFmtId="0" fontId="33" fillId="24" borderId="0" xfId="0" applyFont="1" applyFill="1" applyAlignment="1" applyProtection="1">
      <alignment vertical="top"/>
      <protection hidden="1"/>
    </xf>
    <xf numFmtId="0" fontId="33" fillId="0" borderId="0" xfId="0" applyFont="1" applyFill="1" applyAlignment="1" applyProtection="1">
      <alignment vertical="top"/>
      <protection hidden="1"/>
    </xf>
    <xf numFmtId="0" fontId="2" fillId="0" borderId="0" xfId="0" applyFont="1" applyAlignment="1" applyProtection="1">
      <alignment horizontal="left" vertical="top"/>
      <protection hidden="1"/>
    </xf>
    <xf numFmtId="0" fontId="0" fillId="0" borderId="0" xfId="0" applyFont="1" applyAlignment="1" applyProtection="1">
      <alignment/>
      <protection hidden="1"/>
    </xf>
    <xf numFmtId="0" fontId="30" fillId="0" borderId="0" xfId="0" applyFont="1" applyAlignment="1" applyProtection="1">
      <alignment/>
      <protection hidden="1"/>
    </xf>
    <xf numFmtId="0" fontId="0" fillId="0" borderId="0" xfId="0" applyAlignment="1" applyProtection="1">
      <alignment/>
      <protection hidden="1"/>
    </xf>
    <xf numFmtId="0" fontId="0" fillId="23" borderId="18" xfId="0" applyFill="1" applyBorder="1" applyAlignment="1" applyProtection="1">
      <alignment/>
      <protection locked="0"/>
    </xf>
    <xf numFmtId="0" fontId="0" fillId="23" borderId="36" xfId="0" applyFill="1" applyBorder="1" applyAlignment="1" applyProtection="1">
      <alignment/>
      <protection locked="0"/>
    </xf>
    <xf numFmtId="0" fontId="0" fillId="23" borderId="17" xfId="0" applyFill="1" applyBorder="1" applyAlignment="1" applyProtection="1">
      <alignment/>
      <protection locked="0"/>
    </xf>
    <xf numFmtId="0" fontId="0" fillId="23" borderId="16" xfId="0" applyFill="1" applyBorder="1" applyAlignment="1" applyProtection="1">
      <alignment/>
      <protection locked="0"/>
    </xf>
    <xf numFmtId="0" fontId="0" fillId="23" borderId="0" xfId="0" applyFill="1" applyBorder="1" applyAlignment="1" applyProtection="1">
      <alignment/>
      <protection locked="0"/>
    </xf>
    <xf numFmtId="0" fontId="0" fillId="23" borderId="15" xfId="0" applyFill="1" applyBorder="1" applyAlignment="1" applyProtection="1">
      <alignment/>
      <protection locked="0"/>
    </xf>
    <xf numFmtId="0" fontId="30" fillId="0" borderId="0" xfId="0" applyFont="1" applyAlignment="1" applyProtection="1">
      <alignment/>
      <protection locked="0"/>
    </xf>
    <xf numFmtId="0" fontId="0" fillId="23" borderId="14" xfId="0" applyFill="1" applyBorder="1" applyAlignment="1" applyProtection="1">
      <alignment/>
      <protection locked="0"/>
    </xf>
    <xf numFmtId="0" fontId="0" fillId="23" borderId="37" xfId="0" applyFill="1" applyBorder="1" applyAlignment="1" applyProtection="1">
      <alignment/>
      <protection locked="0"/>
    </xf>
    <xf numFmtId="0" fontId="0" fillId="23" borderId="13" xfId="0" applyFill="1" applyBorder="1" applyAlignment="1" applyProtection="1">
      <alignment/>
      <protection locked="0"/>
    </xf>
    <xf numFmtId="0" fontId="2" fillId="0" borderId="0" xfId="0" applyFont="1" applyAlignment="1" applyProtection="1">
      <alignment/>
      <protection locked="0"/>
    </xf>
    <xf numFmtId="0" fontId="0" fillId="20" borderId="0" xfId="0"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xf>
    <xf numFmtId="0" fontId="0" fillId="20" borderId="0" xfId="0" applyFill="1" applyAlignment="1">
      <alignment vertical="top"/>
    </xf>
    <xf numFmtId="0" fontId="0" fillId="26" borderId="38" xfId="0" applyFill="1" applyBorder="1" applyAlignment="1">
      <alignment vertical="top"/>
    </xf>
    <xf numFmtId="0" fontId="0" fillId="26" borderId="34" xfId="0" applyFill="1" applyBorder="1" applyAlignment="1">
      <alignment vertical="top"/>
    </xf>
    <xf numFmtId="0" fontId="0" fillId="23" borderId="38" xfId="0" applyFill="1" applyBorder="1" applyAlignment="1">
      <alignment vertical="top"/>
    </xf>
    <xf numFmtId="0" fontId="0" fillId="23" borderId="34" xfId="0" applyFill="1" applyBorder="1" applyAlignment="1">
      <alignment vertical="top"/>
    </xf>
    <xf numFmtId="0" fontId="10" fillId="0" borderId="0" xfId="0" applyFont="1" applyFill="1" applyAlignment="1">
      <alignment vertical="top"/>
    </xf>
    <xf numFmtId="0" fontId="2"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50" fillId="0" borderId="0" xfId="0" applyFont="1" applyFill="1" applyAlignment="1">
      <alignment/>
    </xf>
    <xf numFmtId="0" fontId="0" fillId="0" borderId="0" xfId="0"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vertical="top"/>
    </xf>
    <xf numFmtId="0" fontId="2" fillId="0" borderId="0" xfId="0" applyFont="1" applyFill="1" applyAlignment="1">
      <alignment horizontal="center" vertical="top"/>
    </xf>
    <xf numFmtId="0" fontId="4" fillId="24" borderId="0" xfId="0" applyFont="1" applyFill="1" applyAlignment="1" applyProtection="1">
      <alignment horizontal="left" vertical="top" wrapText="1"/>
      <protection hidden="1"/>
    </xf>
    <xf numFmtId="0" fontId="0" fillId="0" borderId="0" xfId="0" applyFill="1" applyBorder="1" applyAlignment="1" applyProtection="1">
      <alignment horizontal="center" vertical="top" wrapText="1" shrinkToFit="1"/>
      <protection hidden="1"/>
    </xf>
    <xf numFmtId="0" fontId="0" fillId="0" borderId="0" xfId="0" applyFill="1" applyBorder="1" applyAlignment="1" applyProtection="1">
      <alignment horizontal="left" vertical="top" shrinkToFit="1"/>
      <protection hidden="1"/>
    </xf>
    <xf numFmtId="0" fontId="2" fillId="24" borderId="0" xfId="0" applyFont="1" applyFill="1" applyAlignment="1" applyProtection="1">
      <alignment vertical="top" wrapText="1"/>
      <protection hidden="1"/>
    </xf>
    <xf numFmtId="0" fontId="0" fillId="25" borderId="0" xfId="0" applyFont="1" applyFill="1" applyBorder="1" applyAlignment="1" applyProtection="1">
      <alignment vertical="top"/>
      <protection hidden="1"/>
    </xf>
    <xf numFmtId="0" fontId="4"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2" fillId="0" borderId="0" xfId="0" applyFont="1" applyAlignment="1" applyProtection="1">
      <alignment horizontal="left" vertical="top"/>
      <protection hidden="1"/>
    </xf>
    <xf numFmtId="0" fontId="0" fillId="24" borderId="0" xfId="0" applyFont="1" applyFill="1" applyBorder="1" applyAlignment="1" applyProtection="1">
      <alignment vertical="top"/>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0" fillId="2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1" fillId="25" borderId="0" xfId="0" applyFont="1" applyFill="1" applyBorder="1" applyAlignment="1" applyProtection="1">
      <alignment vertical="top"/>
      <protection hidden="1"/>
    </xf>
    <xf numFmtId="0" fontId="1" fillId="25" borderId="0" xfId="0" applyFont="1" applyFill="1" applyBorder="1" applyAlignment="1" applyProtection="1" quotePrefix="1">
      <alignment horizontal="left" vertical="top"/>
      <protection hidden="1"/>
    </xf>
    <xf numFmtId="0" fontId="9" fillId="0" borderId="0" xfId="0" applyFont="1" applyAlignment="1" applyProtection="1">
      <alignment/>
      <protection hidden="1"/>
    </xf>
    <xf numFmtId="0" fontId="0" fillId="0" borderId="0" xfId="0" applyFont="1" applyFill="1" applyAlignment="1" applyProtection="1">
      <alignment/>
      <protection hidden="1"/>
    </xf>
    <xf numFmtId="0" fontId="2" fillId="0" borderId="0" xfId="0" applyFont="1" applyFill="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0" fillId="0" borderId="33" xfId="0" applyBorder="1" applyAlignment="1" applyProtection="1">
      <alignment/>
      <protection locked="0"/>
    </xf>
    <xf numFmtId="0" fontId="0" fillId="0" borderId="0" xfId="0" applyAlignment="1" applyProtection="1">
      <alignment/>
      <protection locked="0"/>
    </xf>
    <xf numFmtId="0" fontId="3" fillId="24"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0" fillId="0" borderId="0" xfId="0" applyFill="1" applyAlignment="1" applyProtection="1">
      <alignment vertical="top"/>
      <protection hidden="1"/>
    </xf>
    <xf numFmtId="0" fontId="1" fillId="0" borderId="0" xfId="0" applyFont="1" applyFill="1" applyBorder="1" applyAlignment="1" applyProtection="1">
      <alignment horizontal="left" vertical="top"/>
      <protection hidden="1"/>
    </xf>
    <xf numFmtId="0" fontId="46"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0" fillId="0" borderId="0" xfId="0" applyFont="1" applyFill="1" applyAlignment="1" applyProtection="1">
      <alignment vertical="top"/>
      <protection hidden="1"/>
    </xf>
    <xf numFmtId="0" fontId="45" fillId="0" borderId="0" xfId="0" applyFont="1" applyFill="1" applyBorder="1" applyAlignment="1" applyProtection="1">
      <alignment horizontal="left" vertical="top"/>
      <protection hidden="1"/>
    </xf>
    <xf numFmtId="0" fontId="4" fillId="0" borderId="35" xfId="0" applyFont="1" applyBorder="1" applyAlignment="1" applyProtection="1">
      <alignment horizontal="center" vertical="top" wrapText="1"/>
      <protection hidden="1"/>
    </xf>
    <xf numFmtId="0" fontId="5" fillId="0" borderId="35" xfId="0" applyFont="1" applyBorder="1" applyAlignment="1" applyProtection="1">
      <alignment horizontal="center" vertical="top" wrapText="1"/>
      <protection hidden="1"/>
    </xf>
    <xf numFmtId="0" fontId="4" fillId="23" borderId="35" xfId="0" applyNumberFormat="1" applyFont="1" applyFill="1" applyBorder="1" applyAlignment="1" applyProtection="1">
      <alignment horizontal="center" vertical="center"/>
      <protection locked="0"/>
    </xf>
    <xf numFmtId="0" fontId="5" fillId="0" borderId="35" xfId="0" applyFont="1" applyBorder="1" applyAlignment="1" applyProtection="1">
      <alignment horizontal="center" vertical="center" textRotation="90" wrapText="1"/>
      <protection hidden="1"/>
    </xf>
    <xf numFmtId="0" fontId="4" fillId="23" borderId="35" xfId="0" applyFont="1" applyFill="1" applyBorder="1" applyAlignment="1" applyProtection="1">
      <alignment horizontal="center" vertical="top" wrapText="1"/>
      <protection locked="0"/>
    </xf>
    <xf numFmtId="0" fontId="5" fillId="24" borderId="35" xfId="0" applyFont="1" applyFill="1" applyBorder="1" applyAlignment="1" applyProtection="1">
      <alignment horizontal="center" vertical="top" wrapText="1"/>
      <protection hidden="1"/>
    </xf>
    <xf numFmtId="0" fontId="3" fillId="0" borderId="0" xfId="0" applyFont="1" applyFill="1" applyBorder="1" applyAlignment="1" applyProtection="1">
      <alignment horizontal="left" vertical="top" wrapText="1"/>
      <protection hidden="1"/>
    </xf>
    <xf numFmtId="0" fontId="4" fillId="23" borderId="35" xfId="0" applyFont="1" applyFill="1" applyBorder="1" applyAlignment="1" applyProtection="1">
      <alignment horizontal="center" vertical="center" wrapText="1"/>
      <protection locked="0"/>
    </xf>
    <xf numFmtId="0" fontId="4" fillId="23"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center"/>
      <protection locked="0"/>
    </xf>
    <xf numFmtId="0" fontId="0" fillId="23" borderId="0" xfId="0" applyFill="1" applyBorder="1" applyAlignment="1" applyProtection="1">
      <alignment horizontal="center"/>
      <protection locked="0"/>
    </xf>
    <xf numFmtId="0" fontId="0" fillId="23" borderId="35" xfId="0" applyFill="1" applyBorder="1" applyAlignment="1" applyProtection="1">
      <alignment horizontal="center"/>
      <protection locked="0"/>
    </xf>
    <xf numFmtId="0" fontId="0" fillId="0" borderId="0" xfId="0" applyFill="1" applyAlignment="1" applyProtection="1">
      <alignment/>
      <protection hidden="1"/>
    </xf>
    <xf numFmtId="0" fontId="5" fillId="0" borderId="0" xfId="0" applyFont="1" applyFill="1" applyBorder="1" applyAlignment="1" applyProtection="1">
      <alignment horizontal="left" vertical="center"/>
      <protection hidden="1"/>
    </xf>
    <xf numFmtId="0" fontId="0" fillId="0" borderId="0" xfId="0" applyFont="1" applyFill="1" applyAlignment="1" applyProtection="1">
      <alignment/>
      <protection hidden="1"/>
    </xf>
    <xf numFmtId="0" fontId="4" fillId="0" borderId="0" xfId="0" applyFont="1" applyBorder="1" applyAlignment="1" applyProtection="1" quotePrefix="1">
      <alignment vertical="top" wrapText="1"/>
      <protection hidden="1"/>
    </xf>
    <xf numFmtId="0" fontId="0" fillId="0" borderId="0" xfId="0" applyFont="1" applyAlignment="1" applyProtection="1">
      <alignment horizontal="center"/>
      <protection hidden="1"/>
    </xf>
    <xf numFmtId="0" fontId="2" fillId="0" borderId="0" xfId="0" applyFont="1" applyAlignment="1" applyProtection="1">
      <alignment horizontal="center" vertical="top"/>
      <protection hidden="1"/>
    </xf>
    <xf numFmtId="0" fontId="4" fillId="0" borderId="0" xfId="0"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35" xfId="0" applyFont="1" applyBorder="1" applyAlignment="1" applyProtection="1">
      <alignment horizontal="center"/>
      <protection locked="0"/>
    </xf>
    <xf numFmtId="0" fontId="29" fillId="0" borderId="0" xfId="0" applyFont="1" applyFill="1" applyAlignment="1" applyProtection="1">
      <alignment/>
      <protection hidden="1"/>
    </xf>
    <xf numFmtId="0" fontId="3" fillId="0" borderId="0" xfId="0" applyFont="1" applyFill="1" applyAlignment="1" applyProtection="1">
      <alignment vertical="top" wrapText="1"/>
      <protection hidden="1"/>
    </xf>
    <xf numFmtId="0" fontId="2" fillId="0" borderId="0" xfId="0" applyFont="1" applyFill="1" applyAlignment="1" applyProtection="1">
      <alignment vertical="top" wrapText="1"/>
      <protection hidden="1"/>
    </xf>
    <xf numFmtId="0" fontId="3" fillId="0" borderId="0" xfId="0" applyFont="1" applyFill="1" applyBorder="1" applyAlignment="1" applyProtection="1">
      <alignment vertical="top" wrapText="1"/>
      <protection hidden="1"/>
    </xf>
    <xf numFmtId="0" fontId="4" fillId="23" borderId="35"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hidden="1"/>
    </xf>
    <xf numFmtId="0" fontId="4" fillId="23" borderId="39"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hidden="1"/>
    </xf>
    <xf numFmtId="0" fontId="4" fillId="23" borderId="40"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hidden="1"/>
    </xf>
    <xf numFmtId="0" fontId="4" fillId="23" borderId="21"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hidden="1"/>
    </xf>
    <xf numFmtId="187" fontId="4" fillId="0" borderId="35" xfId="59" applyNumberFormat="1" applyFont="1" applyFill="1" applyBorder="1" applyAlignment="1" applyProtection="1">
      <alignment horizontal="right" vertical="center" indent="1"/>
      <protection hidden="1"/>
    </xf>
    <xf numFmtId="187" fontId="4" fillId="0" borderId="39" xfId="59" applyNumberFormat="1" applyFont="1" applyFill="1" applyBorder="1" applyAlignment="1" applyProtection="1">
      <alignment horizontal="right" vertical="center" indent="1"/>
      <protection hidden="1"/>
    </xf>
    <xf numFmtId="187" fontId="4" fillId="0" borderId="40" xfId="59" applyNumberFormat="1" applyFont="1" applyFill="1" applyBorder="1" applyAlignment="1" applyProtection="1">
      <alignment horizontal="right" vertical="center" indent="1"/>
      <protection hidden="1"/>
    </xf>
    <xf numFmtId="187" fontId="4" fillId="0" borderId="21" xfId="59" applyNumberFormat="1" applyFont="1" applyFill="1" applyBorder="1" applyAlignment="1" applyProtection="1">
      <alignment horizontal="right" vertical="center" indent="1"/>
      <protection hidden="1"/>
    </xf>
    <xf numFmtId="0" fontId="4" fillId="24" borderId="35" xfId="0" applyFont="1" applyFill="1" applyBorder="1" applyAlignment="1" applyProtection="1">
      <alignment horizontal="center" vertical="center"/>
      <protection hidden="1"/>
    </xf>
    <xf numFmtId="0" fontId="10" fillId="0" borderId="0" xfId="0" applyFont="1" applyFill="1" applyAlignment="1" applyProtection="1">
      <alignment vertical="top" wrapText="1"/>
      <protection hidden="1"/>
    </xf>
    <xf numFmtId="0" fontId="9" fillId="0" borderId="0" xfId="0" applyFont="1" applyAlignment="1" applyProtection="1">
      <alignment horizontal="left"/>
      <protection hidden="1"/>
    </xf>
    <xf numFmtId="0" fontId="4" fillId="0" borderId="19" xfId="0" applyFont="1" applyBorder="1" applyAlignment="1" applyProtection="1">
      <alignment/>
      <protection hidden="1"/>
    </xf>
    <xf numFmtId="0" fontId="4" fillId="0" borderId="20" xfId="0" applyFont="1" applyBorder="1" applyAlignment="1" applyProtection="1">
      <alignment/>
      <protection hidden="1"/>
    </xf>
    <xf numFmtId="0" fontId="4" fillId="0" borderId="21" xfId="0" applyFont="1" applyBorder="1" applyAlignment="1" applyProtection="1">
      <alignment/>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NumberFormat="1"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5" fillId="0" borderId="35" xfId="0" applyFont="1" applyBorder="1" applyAlignment="1" applyProtection="1">
      <alignment horizontal="center" vertical="center" wrapText="1"/>
      <protection hidden="1"/>
    </xf>
    <xf numFmtId="0" fontId="2" fillId="0" borderId="0" xfId="0" applyFont="1" applyFill="1" applyBorder="1" applyAlignment="1" applyProtection="1">
      <alignment vertical="top"/>
      <protection hidden="1"/>
    </xf>
    <xf numFmtId="0" fontId="2" fillId="0" borderId="0" xfId="0" applyFont="1" applyFill="1" applyBorder="1" applyAlignment="1" applyProtection="1">
      <alignment vertical="top" wrapText="1"/>
      <protection hidden="1"/>
    </xf>
    <xf numFmtId="0" fontId="2" fillId="0" borderId="0" xfId="0" applyFont="1" applyFill="1" applyAlignment="1" applyProtection="1">
      <alignment vertical="top" wrapText="1"/>
      <protection hidden="1"/>
    </xf>
    <xf numFmtId="0" fontId="2" fillId="0" borderId="0" xfId="0" applyFont="1" applyFill="1" applyAlignment="1" applyProtection="1">
      <alignment horizontal="left" vertical="top" wrapText="1"/>
      <protection hidden="1"/>
    </xf>
    <xf numFmtId="0" fontId="4" fillId="0" borderId="0" xfId="0" applyFont="1" applyAlignment="1" applyProtection="1">
      <alignment vertical="top"/>
      <protection hidden="1"/>
    </xf>
    <xf numFmtId="0" fontId="4" fillId="23" borderId="35" xfId="0" applyFont="1" applyFill="1" applyBorder="1" applyAlignment="1" applyProtection="1">
      <alignment horizontal="center" vertical="top" wrapText="1"/>
      <protection hidden="1"/>
    </xf>
    <xf numFmtId="0" fontId="2" fillId="24" borderId="0" xfId="0" applyFont="1" applyFill="1" applyBorder="1" applyAlignment="1" applyProtection="1">
      <alignment horizontal="center" vertical="top"/>
      <protection hidden="1"/>
    </xf>
    <xf numFmtId="0" fontId="5" fillId="0" borderId="35" xfId="0" applyFont="1" applyFill="1" applyBorder="1" applyAlignment="1" applyProtection="1">
      <alignment horizontal="center" vertical="center" wrapText="1"/>
      <protection hidden="1"/>
    </xf>
    <xf numFmtId="0" fontId="4" fillId="0" borderId="0" xfId="0" applyFont="1" applyFill="1" applyAlignment="1" applyProtection="1">
      <alignment/>
      <protection hidden="1"/>
    </xf>
    <xf numFmtId="0" fontId="0" fillId="0" borderId="37"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96" fontId="2" fillId="0" borderId="0" xfId="0" applyNumberFormat="1" applyFont="1" applyFill="1" applyAlignment="1" applyProtection="1">
      <alignment horizontal="right" vertical="top" indent="1"/>
      <protection hidden="1"/>
    </xf>
    <xf numFmtId="187" fontId="2" fillId="0" borderId="0" xfId="59" applyNumberFormat="1" applyFont="1" applyFill="1" applyAlignment="1" applyProtection="1">
      <alignment horizontal="right" vertical="top" indent="1"/>
      <protection hidden="1"/>
    </xf>
    <xf numFmtId="0" fontId="6" fillId="0" borderId="0" xfId="53" applyFont="1" applyFill="1" applyBorder="1" applyAlignment="1" applyProtection="1">
      <alignment horizontal="left"/>
      <protection hidden="1"/>
    </xf>
    <xf numFmtId="0" fontId="6" fillId="0" borderId="0" xfId="53" applyFont="1" applyFill="1" applyAlignment="1" applyProtection="1">
      <alignment/>
      <protection hidden="1"/>
    </xf>
    <xf numFmtId="0" fontId="6" fillId="0" borderId="0" xfId="53" applyFont="1" applyFill="1" applyAlignment="1" applyProtection="1">
      <alignment horizontal="right" indent="1"/>
      <protection hidden="1"/>
    </xf>
    <xf numFmtId="196" fontId="0" fillId="0" borderId="0" xfId="0" applyNumberFormat="1" applyFont="1" applyFill="1" applyAlignment="1" applyProtection="1">
      <alignment horizontal="right" vertical="top" indent="1"/>
      <protection hidden="1"/>
    </xf>
    <xf numFmtId="187" fontId="0" fillId="0" borderId="0" xfId="0" applyNumberFormat="1" applyFont="1" applyFill="1" applyAlignment="1" applyProtection="1">
      <alignment horizontal="right" indent="1"/>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87" fontId="0" fillId="0" borderId="0" xfId="59" applyNumberFormat="1" applyFont="1" applyFill="1" applyAlignment="1" applyProtection="1">
      <alignment horizontal="right" vertical="top" indent="1"/>
      <protection hidden="1"/>
    </xf>
    <xf numFmtId="0" fontId="2" fillId="24" borderId="0" xfId="0" applyFont="1" applyFill="1" applyBorder="1" applyAlignment="1" applyProtection="1">
      <alignment horizontal="center" vertical="top"/>
      <protection hidden="1"/>
    </xf>
    <xf numFmtId="0" fontId="2"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5" fillId="0" borderId="0" xfId="0" applyFont="1" applyBorder="1" applyAlignment="1" applyProtection="1">
      <alignment vertical="center" wrapText="1"/>
      <protection hidden="1"/>
    </xf>
    <xf numFmtId="0" fontId="0" fillId="0" borderId="0" xfId="0" applyFont="1" applyAlignment="1" applyProtection="1">
      <alignment/>
      <protection hidden="1"/>
    </xf>
    <xf numFmtId="0" fontId="5" fillId="0" borderId="35" xfId="0" applyFont="1" applyBorder="1" applyAlignment="1" applyProtection="1">
      <alignment horizontal="center" vertical="top" wrapText="1"/>
      <protection hidden="1"/>
    </xf>
    <xf numFmtId="0" fontId="0" fillId="0" borderId="35" xfId="0" applyBorder="1" applyAlignment="1" applyProtection="1">
      <alignment/>
      <protection locked="0"/>
    </xf>
    <xf numFmtId="9" fontId="4" fillId="23" borderId="41" xfId="0" applyNumberFormat="1" applyFont="1" applyFill="1" applyBorder="1" applyAlignment="1" applyProtection="1">
      <alignment horizontal="center" vertical="center"/>
      <protection locked="0"/>
    </xf>
    <xf numFmtId="0" fontId="0" fillId="0" borderId="0" xfId="0" applyFont="1" applyAlignment="1" applyProtection="1">
      <alignment/>
      <protection hidden="1"/>
    </xf>
    <xf numFmtId="0" fontId="0" fillId="0" borderId="35" xfId="0" applyFont="1" applyBorder="1" applyAlignment="1" applyProtection="1">
      <alignment/>
      <protection locked="0"/>
    </xf>
    <xf numFmtId="0" fontId="0" fillId="0" borderId="19" xfId="0" applyBorder="1" applyAlignment="1" applyProtection="1">
      <alignment/>
      <protection hidden="1"/>
    </xf>
    <xf numFmtId="0" fontId="0" fillId="0" borderId="21" xfId="0" applyBorder="1" applyAlignment="1" applyProtection="1">
      <alignment/>
      <protection hidden="1"/>
    </xf>
    <xf numFmtId="0" fontId="2" fillId="0" borderId="0" xfId="0" applyFont="1" applyAlignment="1" applyProtection="1">
      <alignment horizontal="center" vertical="center"/>
      <protection hidden="1"/>
    </xf>
    <xf numFmtId="0" fontId="5" fillId="0" borderId="35" xfId="0" applyFont="1" applyFill="1" applyBorder="1" applyAlignment="1" applyProtection="1">
      <alignment horizontal="center" vertical="top" wrapText="1"/>
      <protection hidden="1"/>
    </xf>
    <xf numFmtId="2" fontId="5"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top" wrapText="1"/>
      <protection hidden="1"/>
    </xf>
    <xf numFmtId="0" fontId="0" fillId="27" borderId="42" xfId="0" applyFill="1" applyBorder="1" applyAlignment="1" applyProtection="1">
      <alignment/>
      <protection hidden="1"/>
    </xf>
    <xf numFmtId="0" fontId="0" fillId="27" borderId="43" xfId="0" applyFill="1" applyBorder="1" applyAlignment="1" applyProtection="1">
      <alignment/>
      <protection hidden="1"/>
    </xf>
    <xf numFmtId="0" fontId="0" fillId="27" borderId="44" xfId="0" applyFill="1" applyBorder="1" applyAlignment="1" applyProtection="1">
      <alignment/>
      <protection hidden="1"/>
    </xf>
    <xf numFmtId="14" fontId="0" fillId="27" borderId="34" xfId="0" applyNumberFormat="1" applyFill="1" applyBorder="1" applyAlignment="1" applyProtection="1">
      <alignment horizontal="left"/>
      <protection hidden="1"/>
    </xf>
    <xf numFmtId="0" fontId="0" fillId="27" borderId="41" xfId="0" applyFill="1" applyBorder="1" applyAlignment="1" applyProtection="1">
      <alignment/>
      <protection hidden="1"/>
    </xf>
    <xf numFmtId="0" fontId="0" fillId="27" borderId="45" xfId="0" applyFill="1" applyBorder="1" applyAlignment="1" applyProtection="1">
      <alignment/>
      <protection hidden="1"/>
    </xf>
    <xf numFmtId="0" fontId="0" fillId="27" borderId="34" xfId="0" applyFill="1" applyBorder="1" applyAlignment="1" applyProtection="1">
      <alignment/>
      <protection hidden="1"/>
    </xf>
    <xf numFmtId="0" fontId="0" fillId="27" borderId="46" xfId="0" applyFill="1" applyBorder="1" applyAlignment="1" applyProtection="1">
      <alignment/>
      <protection hidden="1"/>
    </xf>
    <xf numFmtId="0" fontId="0" fillId="27" borderId="47" xfId="0" applyFill="1" applyBorder="1" applyAlignment="1" applyProtection="1">
      <alignment/>
      <protection hidden="1"/>
    </xf>
    <xf numFmtId="0" fontId="0" fillId="27" borderId="48" xfId="0" applyFill="1" applyBorder="1" applyAlignment="1" applyProtection="1">
      <alignment/>
      <protection hidden="1"/>
    </xf>
    <xf numFmtId="0" fontId="2" fillId="27" borderId="49" xfId="0" applyFont="1" applyFill="1" applyBorder="1" applyAlignment="1" applyProtection="1">
      <alignment/>
      <protection hidden="1"/>
    </xf>
    <xf numFmtId="0" fontId="2" fillId="27" borderId="50" xfId="0" applyFont="1" applyFill="1" applyBorder="1" applyAlignment="1" applyProtection="1">
      <alignment horizontal="left"/>
      <protection hidden="1"/>
    </xf>
    <xf numFmtId="0" fontId="2" fillId="27" borderId="51" xfId="0" applyFont="1" applyFill="1" applyBorder="1" applyAlignment="1" applyProtection="1">
      <alignment horizontal="left"/>
      <protection hidden="1"/>
    </xf>
    <xf numFmtId="0" fontId="57"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protection/>
    </xf>
    <xf numFmtId="0" fontId="0" fillId="4" borderId="0" xfId="0" applyFill="1" applyAlignment="1" applyProtection="1">
      <alignment/>
      <protection/>
    </xf>
    <xf numFmtId="0" fontId="37" fillId="0" borderId="0" xfId="0" applyFont="1" applyFill="1" applyAlignment="1" applyProtection="1">
      <alignment/>
      <protection/>
    </xf>
    <xf numFmtId="0" fontId="0" fillId="4" borderId="0" xfId="0" applyFont="1" applyFill="1" applyAlignment="1" applyProtection="1">
      <alignment/>
      <protection/>
    </xf>
    <xf numFmtId="0" fontId="0" fillId="0" borderId="0" xfId="0"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28" borderId="0" xfId="0" applyFill="1" applyAlignment="1" applyProtection="1">
      <alignment/>
      <protection/>
    </xf>
    <xf numFmtId="0" fontId="6" fillId="20" borderId="0" xfId="53" applyFill="1" applyAlignment="1">
      <alignment/>
    </xf>
    <xf numFmtId="0" fontId="6" fillId="0" borderId="0" xfId="53" applyAlignment="1">
      <alignment/>
    </xf>
    <xf numFmtId="0" fontId="0" fillId="0" borderId="0" xfId="0" applyAlignment="1">
      <alignment vertical="top" wrapText="1"/>
    </xf>
    <xf numFmtId="0" fontId="0" fillId="0" borderId="0" xfId="0" applyBorder="1" applyAlignment="1">
      <alignment vertical="top" wrapText="1"/>
    </xf>
    <xf numFmtId="0" fontId="0" fillId="0" borderId="0" xfId="0" applyFill="1" applyAlignment="1">
      <alignment horizontal="left" vertical="top"/>
    </xf>
    <xf numFmtId="0" fontId="9" fillId="0" borderId="0" xfId="0" applyFont="1" applyFill="1" applyAlignment="1" applyProtection="1">
      <alignment vertical="top" wrapText="1"/>
      <protection hidden="1"/>
    </xf>
    <xf numFmtId="0" fontId="0" fillId="0" borderId="0" xfId="0" applyFill="1" applyAlignment="1">
      <alignment horizontal="left" vertical="top" wrapText="1"/>
    </xf>
    <xf numFmtId="0" fontId="48" fillId="0" borderId="0" xfId="0" applyFont="1" applyFill="1" applyAlignment="1">
      <alignment horizontal="left" vertical="top" wrapText="1" indent="2"/>
    </xf>
    <xf numFmtId="0" fontId="49" fillId="0" borderId="0" xfId="0" applyFont="1" applyFill="1" applyAlignment="1">
      <alignment horizontal="left" vertical="top" wrapText="1"/>
    </xf>
    <xf numFmtId="0" fontId="2" fillId="0" borderId="0" xfId="0" applyFont="1" applyFill="1" applyAlignment="1">
      <alignment horizontal="left" vertical="top" wrapText="1"/>
    </xf>
    <xf numFmtId="0" fontId="45" fillId="0" borderId="0" xfId="0" applyFont="1" applyFill="1" applyAlignment="1">
      <alignment horizontal="left" vertical="top" wrapText="1"/>
    </xf>
    <xf numFmtId="0" fontId="0" fillId="20" borderId="16" xfId="0" applyFill="1" applyBorder="1" applyAlignment="1">
      <alignment horizontal="center" vertical="top" wrapText="1"/>
    </xf>
    <xf numFmtId="0" fontId="0" fillId="20" borderId="17" xfId="0" applyFill="1" applyBorder="1" applyAlignment="1">
      <alignment horizontal="center" vertical="top" wrapText="1"/>
    </xf>
    <xf numFmtId="0" fontId="0" fillId="20" borderId="36" xfId="0" applyFill="1" applyBorder="1" applyAlignment="1">
      <alignment horizontal="center" vertical="top" wrapText="1"/>
    </xf>
    <xf numFmtId="0" fontId="0" fillId="20" borderId="18" xfId="0" applyFill="1" applyBorder="1" applyAlignment="1">
      <alignment horizontal="center" vertical="top" wrapText="1"/>
    </xf>
    <xf numFmtId="0" fontId="0" fillId="20" borderId="14" xfId="0" applyFill="1" applyBorder="1" applyAlignment="1">
      <alignment horizontal="center" vertical="top" wrapText="1"/>
    </xf>
    <xf numFmtId="0" fontId="0" fillId="20" borderId="15" xfId="0" applyFill="1" applyBorder="1" applyAlignment="1">
      <alignment horizontal="center" vertical="top" wrapText="1"/>
    </xf>
    <xf numFmtId="0" fontId="0" fillId="20" borderId="0" xfId="0" applyFill="1" applyBorder="1" applyAlignment="1">
      <alignment horizontal="center" vertical="top" wrapText="1"/>
    </xf>
    <xf numFmtId="0" fontId="0" fillId="20" borderId="13" xfId="0" applyFill="1" applyBorder="1" applyAlignment="1">
      <alignment horizontal="center" vertical="top" wrapText="1"/>
    </xf>
    <xf numFmtId="0" fontId="0" fillId="20" borderId="37" xfId="0" applyFill="1" applyBorder="1" applyAlignment="1">
      <alignment horizontal="center" vertical="top" wrapText="1"/>
    </xf>
    <xf numFmtId="0" fontId="6" fillId="0" borderId="0" xfId="53" applyAlignment="1" applyProtection="1">
      <alignment/>
      <protection locked="0"/>
    </xf>
    <xf numFmtId="0" fontId="2" fillId="0" borderId="0" xfId="0" applyFont="1" applyFill="1" applyAlignment="1">
      <alignment vertical="top" wrapText="1"/>
    </xf>
    <xf numFmtId="0" fontId="0" fillId="0" borderId="0" xfId="0" applyFill="1" applyAlignment="1">
      <alignment vertical="top" wrapText="1"/>
    </xf>
    <xf numFmtId="0" fontId="6" fillId="0" borderId="0" xfId="53" applyFill="1" applyAlignment="1" applyProtection="1">
      <alignment/>
      <protection hidden="1" locked="0"/>
    </xf>
    <xf numFmtId="0" fontId="6" fillId="0" borderId="0" xfId="53" applyFont="1" applyAlignment="1" applyProtection="1">
      <alignment/>
      <protection hidden="1"/>
    </xf>
    <xf numFmtId="0" fontId="0" fillId="0" borderId="0" xfId="0" applyAlignment="1" applyProtection="1">
      <alignment/>
      <protection hidden="1"/>
    </xf>
    <xf numFmtId="0" fontId="6" fillId="0" borderId="0" xfId="53" applyAlignment="1" applyProtection="1">
      <alignment/>
      <protection hidden="1"/>
    </xf>
    <xf numFmtId="0" fontId="2" fillId="0" borderId="0" xfId="0" applyFont="1" applyAlignment="1" applyProtection="1">
      <alignment wrapText="1"/>
      <protection hidden="1"/>
    </xf>
    <xf numFmtId="0" fontId="0" fillId="0" borderId="0" xfId="0" applyAlignment="1" applyProtection="1">
      <alignment wrapText="1"/>
      <protection hidden="1"/>
    </xf>
    <xf numFmtId="0" fontId="0" fillId="0" borderId="52"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6" fillId="0" borderId="0" xfId="53" applyFont="1" applyFill="1" applyAlignment="1" applyProtection="1">
      <alignment/>
      <protection hidden="1"/>
    </xf>
    <xf numFmtId="0" fontId="0" fillId="0" borderId="0" xfId="0" applyAlignment="1">
      <alignment/>
    </xf>
    <xf numFmtId="0" fontId="0" fillId="0" borderId="0" xfId="0" applyFill="1" applyBorder="1" applyAlignment="1">
      <alignment vertical="top" wrapText="1"/>
    </xf>
    <xf numFmtId="0" fontId="51" fillId="0" borderId="0" xfId="0" applyFont="1" applyFill="1" applyAlignment="1">
      <alignment vertical="top" wrapText="1"/>
    </xf>
    <xf numFmtId="0" fontId="51" fillId="0" borderId="0" xfId="0" applyFont="1" applyFill="1" applyBorder="1" applyAlignment="1">
      <alignment vertical="top" wrapText="1"/>
    </xf>
    <xf numFmtId="0" fontId="5" fillId="24" borderId="34" xfId="0" applyFont="1" applyFill="1" applyBorder="1" applyAlignment="1" applyProtection="1">
      <alignment horizontal="center" vertical="center"/>
      <protection locked="0"/>
    </xf>
    <xf numFmtId="0" fontId="5" fillId="24" borderId="41" xfId="0" applyFont="1" applyFill="1" applyBorder="1" applyAlignment="1" applyProtection="1">
      <alignment horizontal="center" vertical="center"/>
      <protection locked="0"/>
    </xf>
    <xf numFmtId="0" fontId="5" fillId="24" borderId="38" xfId="0" applyFont="1" applyFill="1" applyBorder="1" applyAlignment="1" applyProtection="1">
      <alignment horizontal="center" vertical="center"/>
      <protection locked="0"/>
    </xf>
    <xf numFmtId="0" fontId="9" fillId="24" borderId="0" xfId="0" applyFont="1" applyFill="1" applyAlignment="1" applyProtection="1">
      <alignment vertical="top" wrapText="1"/>
      <protection hidden="1"/>
    </xf>
    <xf numFmtId="0" fontId="10" fillId="2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0" fillId="27" borderId="34" xfId="0" applyFont="1" applyFill="1" applyBorder="1" applyAlignment="1" applyProtection="1">
      <alignment horizontal="left" vertical="top"/>
      <protection locked="0"/>
    </xf>
    <xf numFmtId="0" fontId="40" fillId="27" borderId="41" xfId="0" applyFont="1" applyFill="1" applyBorder="1" applyAlignment="1" applyProtection="1">
      <alignment horizontal="left" vertical="top"/>
      <protection locked="0"/>
    </xf>
    <xf numFmtId="0" fontId="40" fillId="27" borderId="38" xfId="0" applyFont="1" applyFill="1" applyBorder="1" applyAlignment="1" applyProtection="1">
      <alignment horizontal="left" vertical="top"/>
      <protection locked="0"/>
    </xf>
    <xf numFmtId="0" fontId="5" fillId="0" borderId="34"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3" fillId="24" borderId="0" xfId="0" applyFont="1" applyFill="1" applyAlignment="1" applyProtection="1">
      <alignment vertical="top" wrapText="1"/>
      <protection hidden="1"/>
    </xf>
    <xf numFmtId="0" fontId="4" fillId="23" borderId="34" xfId="0" applyNumberFormat="1" applyFont="1" applyFill="1" applyBorder="1" applyAlignment="1" applyProtection="1">
      <alignment horizontal="left" vertical="top" wrapText="1"/>
      <protection locked="0"/>
    </xf>
    <xf numFmtId="0" fontId="4" fillId="23" borderId="41" xfId="0" applyNumberFormat="1" applyFont="1" applyFill="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4" fillId="0" borderId="0" xfId="0" applyFont="1" applyAlignment="1" applyProtection="1">
      <alignment wrapText="1"/>
      <protection hidden="1"/>
    </xf>
    <xf numFmtId="0" fontId="28" fillId="0" borderId="0" xfId="0" applyFont="1" applyAlignment="1" applyProtection="1">
      <alignment wrapText="1"/>
      <protection hidden="1"/>
    </xf>
    <xf numFmtId="0" fontId="4" fillId="23" borderId="34" xfId="0" applyNumberFormat="1" applyFont="1" applyFill="1" applyBorder="1" applyAlignment="1" applyProtection="1">
      <alignment horizontal="left" vertical="top"/>
      <protection locked="0"/>
    </xf>
    <xf numFmtId="0" fontId="4" fillId="23" borderId="41" xfId="0" applyNumberFormat="1" applyFont="1" applyFill="1" applyBorder="1" applyAlignment="1" applyProtection="1">
      <alignment horizontal="left" vertical="top"/>
      <protection locked="0"/>
    </xf>
    <xf numFmtId="0" fontId="4" fillId="23" borderId="38" xfId="0" applyNumberFormat="1" applyFont="1" applyFill="1" applyBorder="1" applyAlignment="1" applyProtection="1">
      <alignment horizontal="left" vertical="top"/>
      <protection locked="0"/>
    </xf>
    <xf numFmtId="0" fontId="2" fillId="24" borderId="0" xfId="0" applyFont="1" applyFill="1" applyAlignment="1" applyProtection="1">
      <alignment vertical="top" wrapText="1"/>
      <protection hidden="1"/>
    </xf>
    <xf numFmtId="0" fontId="4" fillId="23" borderId="38" xfId="0" applyNumberFormat="1" applyFont="1" applyFill="1" applyBorder="1" applyAlignment="1" applyProtection="1">
      <alignment horizontal="left" vertical="top" wrapText="1"/>
      <protection locked="0"/>
    </xf>
    <xf numFmtId="0" fontId="2" fillId="24" borderId="0" xfId="0" applyFont="1" applyFill="1" applyAlignment="1" applyProtection="1">
      <alignment horizontal="left" vertical="top"/>
      <protection hidden="1"/>
    </xf>
    <xf numFmtId="0" fontId="6" fillId="0" borderId="0" xfId="53" applyFont="1" applyAlignment="1" applyProtection="1">
      <alignment horizontal="left"/>
      <protection hidden="1"/>
    </xf>
    <xf numFmtId="0" fontId="6" fillId="0" borderId="0" xfId="53" applyAlignment="1" applyProtection="1">
      <alignment horizontal="left"/>
      <protection hidden="1"/>
    </xf>
    <xf numFmtId="0" fontId="1" fillId="25" borderId="0" xfId="0" applyFont="1" applyFill="1" applyBorder="1" applyAlignment="1" applyProtection="1">
      <alignment horizontal="left" vertical="top"/>
      <protection hidden="1"/>
    </xf>
    <xf numFmtId="0" fontId="2" fillId="24" borderId="36" xfId="0" applyFont="1" applyFill="1" applyBorder="1" applyAlignment="1" applyProtection="1">
      <alignment horizontal="left" vertical="top" wrapText="1"/>
      <protection hidden="1"/>
    </xf>
    <xf numFmtId="0" fontId="2" fillId="24" borderId="0" xfId="0" applyFont="1" applyFill="1" applyAlignment="1" applyProtection="1">
      <alignment horizontal="left" vertical="top" wrapText="1"/>
      <protection hidden="1"/>
    </xf>
    <xf numFmtId="0" fontId="2" fillId="24" borderId="0" xfId="0" applyFont="1" applyFill="1" applyAlignment="1" applyProtection="1">
      <alignment horizontal="left" vertical="top"/>
      <protection hidden="1"/>
    </xf>
    <xf numFmtId="0" fontId="10" fillId="24" borderId="16" xfId="0" applyFont="1" applyFill="1" applyBorder="1" applyAlignment="1" applyProtection="1">
      <alignment horizontal="left" vertical="top" wrapText="1"/>
      <protection hidden="1"/>
    </xf>
    <xf numFmtId="0" fontId="0" fillId="0" borderId="41" xfId="0" applyBorder="1" applyAlignment="1" applyProtection="1">
      <alignment/>
      <protection locked="0"/>
    </xf>
    <xf numFmtId="0" fontId="0" fillId="0" borderId="38" xfId="0" applyBorder="1" applyAlignment="1" applyProtection="1">
      <alignment/>
      <protection locked="0"/>
    </xf>
    <xf numFmtId="0" fontId="47" fillId="24" borderId="0" xfId="0" applyFont="1" applyFill="1" applyAlignment="1" applyProtection="1">
      <alignment horizontal="left" vertical="top" wrapText="1"/>
      <protection hidden="1"/>
    </xf>
    <xf numFmtId="0" fontId="0" fillId="0" borderId="0" xfId="0" applyAlignment="1">
      <alignment horizontal="left" vertical="top" wrapText="1"/>
    </xf>
    <xf numFmtId="0" fontId="4" fillId="23" borderId="34" xfId="0" applyNumberFormat="1" applyFont="1" applyFill="1" applyBorder="1" applyAlignment="1" applyProtection="1">
      <alignment horizontal="left" vertical="center"/>
      <protection locked="0"/>
    </xf>
    <xf numFmtId="0" fontId="4" fillId="23" borderId="41" xfId="0" applyNumberFormat="1" applyFont="1" applyFill="1" applyBorder="1" applyAlignment="1" applyProtection="1">
      <alignment horizontal="left" vertical="center"/>
      <protection locked="0"/>
    </xf>
    <xf numFmtId="0" fontId="4" fillId="23" borderId="38" xfId="0" applyNumberFormat="1" applyFont="1" applyFill="1" applyBorder="1" applyAlignment="1" applyProtection="1">
      <alignment horizontal="left" vertical="center"/>
      <protection locked="0"/>
    </xf>
    <xf numFmtId="0" fontId="0" fillId="0" borderId="0" xfId="53" applyFont="1" applyFill="1" applyAlignment="1" applyProtection="1">
      <alignment vertical="top"/>
      <protection hidden="1"/>
    </xf>
    <xf numFmtId="0" fontId="0" fillId="0" borderId="0" xfId="0" applyFont="1" applyAlignment="1">
      <alignment vertical="top"/>
    </xf>
    <xf numFmtId="0" fontId="3" fillId="24" borderId="0" xfId="0" applyFont="1" applyFill="1" applyAlignment="1" applyProtection="1">
      <alignment horizontal="left" vertical="top" wrapText="1"/>
      <protection hidden="1"/>
    </xf>
    <xf numFmtId="0" fontId="54" fillId="0" borderId="0" xfId="53" applyFont="1" applyFill="1" applyAlignment="1" applyProtection="1">
      <alignment vertical="top"/>
      <protection hidden="1"/>
    </xf>
    <xf numFmtId="0" fontId="54" fillId="0" borderId="0" xfId="53" applyFont="1" applyAlignment="1">
      <alignment vertical="top"/>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wrapText="1"/>
      <protection hidden="1"/>
    </xf>
    <xf numFmtId="0" fontId="52" fillId="23" borderId="34" xfId="0" applyFont="1" applyFill="1" applyBorder="1" applyAlignment="1" applyProtection="1">
      <alignment vertical="top" wrapText="1"/>
      <protection locked="0"/>
    </xf>
    <xf numFmtId="0" fontId="0" fillId="0" borderId="41" xfId="0" applyBorder="1" applyAlignment="1" applyProtection="1">
      <alignment wrapText="1"/>
      <protection locked="0"/>
    </xf>
    <xf numFmtId="0" fontId="0" fillId="0" borderId="38" xfId="0" applyBorder="1" applyAlignment="1" applyProtection="1">
      <alignment wrapText="1"/>
      <protection locked="0"/>
    </xf>
    <xf numFmtId="0" fontId="54" fillId="0" borderId="0" xfId="53" applyFont="1" applyAlignment="1" applyProtection="1">
      <alignment vertical="center" wrapText="1"/>
      <protection hidden="1"/>
    </xf>
    <xf numFmtId="0" fontId="54" fillId="0" borderId="0" xfId="53" applyFont="1" applyAlignment="1" applyProtection="1">
      <alignment wrapText="1"/>
      <protection hidden="1"/>
    </xf>
    <xf numFmtId="196" fontId="5" fillId="23" borderId="34" xfId="0" applyNumberFormat="1" applyFont="1" applyFill="1" applyBorder="1" applyAlignment="1" applyProtection="1">
      <alignment vertical="top"/>
      <protection locked="0"/>
    </xf>
    <xf numFmtId="196" fontId="5" fillId="23" borderId="38" xfId="0" applyNumberFormat="1" applyFont="1" applyFill="1" applyBorder="1" applyAlignment="1" applyProtection="1">
      <alignment vertical="top"/>
      <protection locked="0"/>
    </xf>
    <xf numFmtId="0" fontId="3" fillId="0" borderId="36" xfId="0" applyFont="1" applyFill="1" applyBorder="1" applyAlignment="1" applyProtection="1">
      <alignment horizontal="left" vertical="top" wrapText="1"/>
      <protection hidden="1"/>
    </xf>
    <xf numFmtId="0" fontId="0" fillId="0" borderId="36" xfId="0" applyBorder="1" applyAlignment="1" applyProtection="1">
      <alignment vertical="top" wrapText="1"/>
      <protection hidden="1"/>
    </xf>
    <xf numFmtId="0" fontId="2" fillId="0" borderId="0" xfId="0" applyFont="1" applyAlignment="1" applyProtection="1">
      <alignment horizontal="left" vertical="top" wrapText="1"/>
      <protection hidden="1"/>
    </xf>
    <xf numFmtId="0" fontId="2" fillId="0" borderId="0" xfId="0" applyFont="1" applyFill="1" applyBorder="1" applyAlignment="1" applyProtection="1">
      <alignment horizontal="left" wrapText="1"/>
      <protection hidden="1"/>
    </xf>
    <xf numFmtId="0" fontId="55" fillId="0" borderId="0" xfId="53" applyFont="1" applyAlignment="1" applyProtection="1">
      <alignment vertical="center" wrapText="1"/>
      <protection hidden="1"/>
    </xf>
    <xf numFmtId="0" fontId="55" fillId="0" borderId="0" xfId="53" applyFont="1" applyAlignment="1" applyProtection="1">
      <alignment wrapText="1"/>
      <protection hidden="1"/>
    </xf>
    <xf numFmtId="0" fontId="3" fillId="0" borderId="0" xfId="0" applyFont="1" applyFill="1" applyAlignment="1" applyProtection="1">
      <alignment horizontal="left" vertical="top" wrapText="1"/>
      <protection hidden="1"/>
    </xf>
    <xf numFmtId="0" fontId="0" fillId="0" borderId="0" xfId="0" applyAlignment="1" applyProtection="1">
      <alignment vertical="top" wrapText="1"/>
      <protection hidden="1"/>
    </xf>
    <xf numFmtId="0" fontId="4" fillId="23" borderId="35" xfId="0" applyFont="1" applyFill="1"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3" fillId="24" borderId="36" xfId="0" applyFont="1" applyFill="1"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36" fillId="0" borderId="34" xfId="0" applyFont="1" applyFill="1" applyBorder="1" applyAlignment="1" applyProtection="1">
      <alignment vertical="top" wrapText="1"/>
      <protection hidden="1"/>
    </xf>
    <xf numFmtId="0" fontId="36" fillId="0" borderId="38" xfId="0" applyFont="1" applyFill="1" applyBorder="1" applyAlignment="1" applyProtection="1">
      <alignment vertical="top" wrapText="1"/>
      <protection hidden="1"/>
    </xf>
    <xf numFmtId="0" fontId="45" fillId="27" borderId="34" xfId="0" applyFont="1" applyFill="1" applyBorder="1" applyAlignment="1" applyProtection="1">
      <alignment horizontal="left" vertical="top"/>
      <protection hidden="1"/>
    </xf>
    <xf numFmtId="0" fontId="45" fillId="27" borderId="41" xfId="0" applyFont="1" applyFill="1" applyBorder="1" applyAlignment="1" applyProtection="1">
      <alignment horizontal="left" vertical="top"/>
      <protection hidden="1"/>
    </xf>
    <xf numFmtId="0" fontId="0" fillId="27" borderId="41" xfId="0" applyFill="1" applyBorder="1" applyAlignment="1" applyProtection="1">
      <alignment horizontal="left" vertical="top"/>
      <protection hidden="1"/>
    </xf>
    <xf numFmtId="0" fontId="0" fillId="27" borderId="41" xfId="0" applyFill="1" applyBorder="1" applyAlignment="1" applyProtection="1">
      <alignment vertical="top"/>
      <protection hidden="1"/>
    </xf>
    <xf numFmtId="0" fontId="0" fillId="27" borderId="38" xfId="0" applyFill="1" applyBorder="1" applyAlignment="1" applyProtection="1">
      <alignment vertical="top"/>
      <protection hidden="1"/>
    </xf>
    <xf numFmtId="0" fontId="54" fillId="0" borderId="0" xfId="53" applyFont="1" applyFill="1" applyBorder="1" applyAlignment="1" applyProtection="1">
      <alignment horizontal="left" vertical="top"/>
      <protection hidden="1"/>
    </xf>
    <xf numFmtId="0" fontId="54" fillId="0" borderId="0" xfId="53" applyFont="1" applyAlignment="1" applyProtection="1">
      <alignment vertical="top"/>
      <protection hidden="1"/>
    </xf>
    <xf numFmtId="0" fontId="35" fillId="24" borderId="0" xfId="0" applyFont="1" applyFill="1" applyAlignment="1" applyProtection="1">
      <alignment horizontal="left" vertical="top" wrapText="1"/>
      <protection hidden="1"/>
    </xf>
    <xf numFmtId="0" fontId="3" fillId="0" borderId="0" xfId="0" applyFont="1" applyFill="1" applyAlignment="1" applyProtection="1">
      <alignment horizontal="left" vertical="top" wrapText="1"/>
      <protection hidden="1"/>
    </xf>
    <xf numFmtId="0" fontId="4" fillId="23"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49" fontId="4" fillId="23" borderId="35"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hidden="1"/>
    </xf>
    <xf numFmtId="0" fontId="5" fillId="0" borderId="35" xfId="0" applyFont="1" applyBorder="1" applyAlignment="1" applyProtection="1">
      <alignment horizontal="center" vertical="top" wrapText="1"/>
      <protection hidden="1"/>
    </xf>
    <xf numFmtId="0" fontId="5" fillId="0" borderId="34" xfId="0" applyFont="1" applyBorder="1" applyAlignment="1" applyProtection="1">
      <alignment horizontal="center" vertical="top" wrapText="1"/>
      <protection hidden="1"/>
    </xf>
    <xf numFmtId="0" fontId="5" fillId="0" borderId="38" xfId="0" applyFont="1" applyBorder="1" applyAlignment="1" applyProtection="1">
      <alignment horizontal="center" vertical="top" wrapText="1"/>
      <protection hidden="1"/>
    </xf>
    <xf numFmtId="0" fontId="56" fillId="0" borderId="0" xfId="0" applyFont="1" applyFill="1" applyAlignment="1" applyProtection="1">
      <alignment horizontal="left" vertical="top" wrapText="1"/>
      <protection hidden="1"/>
    </xf>
    <xf numFmtId="14" fontId="4" fillId="23" borderId="34" xfId="0" applyNumberFormat="1" applyFont="1" applyFill="1" applyBorder="1" applyAlignment="1" applyProtection="1">
      <alignment vertical="top"/>
      <protection locked="0"/>
    </xf>
    <xf numFmtId="0" fontId="0" fillId="0" borderId="38" xfId="0" applyBorder="1" applyAlignment="1" applyProtection="1">
      <alignment/>
      <protection locked="0"/>
    </xf>
    <xf numFmtId="0" fontId="9" fillId="24" borderId="0" xfId="0" applyFont="1" applyFill="1" applyAlignment="1" applyProtection="1">
      <alignment horizontal="left" vertical="top" wrapText="1"/>
      <protection hidden="1"/>
    </xf>
    <xf numFmtId="0" fontId="5" fillId="0" borderId="35" xfId="0" applyFont="1" applyBorder="1" applyAlignment="1" applyProtection="1">
      <alignment horizontal="center" vertical="center" wrapText="1"/>
      <protection hidden="1"/>
    </xf>
    <xf numFmtId="0" fontId="4" fillId="23" borderId="34" xfId="0" applyFont="1" applyFill="1" applyBorder="1" applyAlignment="1" applyProtection="1">
      <alignment horizontal="left" vertical="top" wrapText="1"/>
      <protection locked="0"/>
    </xf>
    <xf numFmtId="0" fontId="4" fillId="23" borderId="41" xfId="0" applyFont="1" applyFill="1" applyBorder="1" applyAlignment="1" applyProtection="1">
      <alignment horizontal="left" vertical="top" wrapText="1"/>
      <protection locked="0"/>
    </xf>
    <xf numFmtId="0" fontId="5" fillId="0" borderId="19" xfId="0" applyFont="1" applyBorder="1" applyAlignment="1" applyProtection="1">
      <alignment horizontal="center" vertical="top" wrapText="1"/>
      <protection hidden="1"/>
    </xf>
    <xf numFmtId="0" fontId="0" fillId="0" borderId="21" xfId="0" applyBorder="1" applyAlignment="1" applyProtection="1">
      <alignment horizontal="center" vertical="top" wrapText="1"/>
      <protection hidden="1"/>
    </xf>
    <xf numFmtId="0" fontId="3" fillId="24" borderId="0" xfId="0" applyFont="1" applyFill="1" applyBorder="1" applyAlignment="1" applyProtection="1">
      <alignment horizontal="left" vertical="top" wrapText="1"/>
      <protection hidden="1"/>
    </xf>
    <xf numFmtId="0" fontId="54" fillId="0" borderId="0" xfId="53" applyFont="1" applyAlignment="1" applyProtection="1">
      <alignment/>
      <protection hidden="1"/>
    </xf>
    <xf numFmtId="0" fontId="5" fillId="0" borderId="37" xfId="0" applyFont="1" applyFill="1" applyBorder="1" applyAlignment="1" applyProtection="1">
      <alignment horizontal="left" vertical="center"/>
      <protection hidden="1"/>
    </xf>
    <xf numFmtId="0" fontId="0" fillId="0" borderId="37" xfId="0" applyBorder="1" applyAlignment="1" applyProtection="1">
      <alignment/>
      <protection hidden="1"/>
    </xf>
    <xf numFmtId="0" fontId="4" fillId="24" borderId="34" xfId="0" applyFont="1" applyFill="1" applyBorder="1" applyAlignment="1" applyProtection="1">
      <alignment horizontal="center" vertical="center"/>
      <protection hidden="1"/>
    </xf>
    <xf numFmtId="0" fontId="4" fillId="24" borderId="38"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top" wrapText="1"/>
      <protection hidden="1"/>
    </xf>
    <xf numFmtId="0" fontId="5" fillId="0" borderId="34" xfId="0" applyFont="1" applyBorder="1" applyAlignment="1" applyProtection="1">
      <alignment horizontal="center" vertical="top" wrapText="1"/>
      <protection hidden="1"/>
    </xf>
    <xf numFmtId="0" fontId="5" fillId="0" borderId="38" xfId="0" applyFont="1" applyBorder="1" applyAlignment="1" applyProtection="1">
      <alignment horizontal="center" vertical="top" wrapText="1"/>
      <protection hidden="1"/>
    </xf>
    <xf numFmtId="0" fontId="4" fillId="23" borderId="34" xfId="0" applyFont="1" applyFill="1" applyBorder="1" applyAlignment="1" applyProtection="1">
      <alignment horizontal="left" wrapText="1"/>
      <protection hidden="1"/>
    </xf>
    <xf numFmtId="0" fontId="4" fillId="23" borderId="38" xfId="0" applyFont="1" applyFill="1" applyBorder="1" applyAlignment="1" applyProtection="1">
      <alignment horizontal="left" wrapText="1"/>
      <protection hidden="1"/>
    </xf>
    <xf numFmtId="0" fontId="4" fillId="23" borderId="34" xfId="0" applyFont="1" applyFill="1" applyBorder="1" applyAlignment="1" applyProtection="1">
      <alignment horizontal="center" vertical="top" wrapText="1"/>
      <protection locked="0"/>
    </xf>
    <xf numFmtId="0" fontId="4" fillId="23" borderId="38" xfId="0" applyFont="1" applyFill="1" applyBorder="1" applyAlignment="1" applyProtection="1">
      <alignment horizontal="center" vertical="top" wrapText="1"/>
      <protection locked="0"/>
    </xf>
    <xf numFmtId="0" fontId="4" fillId="23" borderId="38" xfId="0" applyFont="1" applyFill="1" applyBorder="1" applyAlignment="1" applyProtection="1">
      <alignment horizontal="left" vertical="top" wrapText="1"/>
      <protection locked="0"/>
    </xf>
    <xf numFmtId="196" fontId="4" fillId="23" borderId="34" xfId="0" applyNumberFormat="1" applyFont="1" applyFill="1" applyBorder="1" applyAlignment="1" applyProtection="1">
      <alignment horizontal="right" vertical="center" indent="1"/>
      <protection locked="0"/>
    </xf>
    <xf numFmtId="196" fontId="4" fillId="23" borderId="38" xfId="0" applyNumberFormat="1" applyFont="1" applyFill="1" applyBorder="1" applyAlignment="1" applyProtection="1">
      <alignment horizontal="right" vertical="center" indent="1"/>
      <protection locked="0"/>
    </xf>
    <xf numFmtId="0" fontId="4" fillId="23" borderId="34" xfId="0" applyFont="1" applyFill="1" applyBorder="1" applyAlignment="1" applyProtection="1">
      <alignment horizontal="left" vertical="center" wrapText="1"/>
      <protection locked="0"/>
    </xf>
    <xf numFmtId="0" fontId="4" fillId="23" borderId="41" xfId="0" applyFont="1" applyFill="1" applyBorder="1" applyAlignment="1" applyProtection="1">
      <alignment horizontal="left" vertical="center" wrapText="1"/>
      <protection locked="0"/>
    </xf>
    <xf numFmtId="0" fontId="4" fillId="23" borderId="38" xfId="0" applyFont="1" applyFill="1" applyBorder="1" applyAlignment="1" applyProtection="1">
      <alignment horizontal="left" vertical="center" wrapText="1"/>
      <protection locked="0"/>
    </xf>
    <xf numFmtId="0" fontId="4" fillId="23" borderId="34" xfId="0" applyNumberFormat="1" applyFont="1" applyFill="1" applyBorder="1" applyAlignment="1" applyProtection="1">
      <alignment horizontal="center" vertical="top" wrapText="1"/>
      <protection locked="0"/>
    </xf>
    <xf numFmtId="0" fontId="4" fillId="23" borderId="38" xfId="0" applyNumberFormat="1" applyFont="1" applyFill="1" applyBorder="1" applyAlignment="1" applyProtection="1">
      <alignment horizontal="center" vertical="top" wrapText="1"/>
      <protection locked="0"/>
    </xf>
    <xf numFmtId="0" fontId="4" fillId="23" borderId="41" xfId="0" applyFont="1" applyFill="1" applyBorder="1" applyAlignment="1" applyProtection="1">
      <alignment horizontal="left" wrapText="1"/>
      <protection hidden="1"/>
    </xf>
    <xf numFmtId="0" fontId="4" fillId="23" borderId="34" xfId="0" applyFont="1" applyFill="1" applyBorder="1" applyAlignment="1" applyProtection="1">
      <alignment horizontal="center"/>
      <protection hidden="1"/>
    </xf>
    <xf numFmtId="0" fontId="4" fillId="23" borderId="38" xfId="0" applyFont="1" applyFill="1" applyBorder="1" applyAlignment="1" applyProtection="1">
      <alignment horizontal="center"/>
      <protection hidden="1"/>
    </xf>
    <xf numFmtId="0" fontId="4" fillId="23" borderId="34" xfId="0" applyFont="1" applyFill="1" applyBorder="1" applyAlignment="1" applyProtection="1">
      <alignment horizontal="center" wrapText="1"/>
      <protection hidden="1"/>
    </xf>
    <xf numFmtId="0" fontId="4" fillId="23" borderId="38" xfId="0" applyFont="1" applyFill="1" applyBorder="1" applyAlignment="1" applyProtection="1">
      <alignment horizontal="center" wrapText="1"/>
      <protection hidden="1"/>
    </xf>
    <xf numFmtId="0" fontId="5" fillId="0" borderId="41" xfId="0" applyFont="1" applyBorder="1" applyAlignment="1" applyProtection="1">
      <alignment horizontal="center" vertical="top" wrapText="1"/>
      <protection hidden="1"/>
    </xf>
    <xf numFmtId="0" fontId="2" fillId="0" borderId="0" xfId="0" applyFont="1" applyBorder="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5" fillId="0" borderId="35" xfId="0" applyFont="1" applyFill="1" applyBorder="1" applyAlignment="1" applyProtection="1">
      <alignment horizontal="center" vertical="center"/>
      <protection hidden="1"/>
    </xf>
    <xf numFmtId="0" fontId="5" fillId="0" borderId="40" xfId="0" applyFont="1" applyFill="1" applyBorder="1" applyAlignment="1" applyProtection="1">
      <alignment horizontal="center" vertical="center" textRotation="90"/>
      <protection hidden="1"/>
    </xf>
    <xf numFmtId="0" fontId="5" fillId="0" borderId="35" xfId="0" applyFont="1" applyFill="1" applyBorder="1" applyAlignment="1" applyProtection="1">
      <alignment horizontal="center" vertical="center" textRotation="90"/>
      <protection hidden="1"/>
    </xf>
    <xf numFmtId="0" fontId="5" fillId="0" borderId="39" xfId="0" applyFont="1" applyFill="1" applyBorder="1" applyAlignment="1" applyProtection="1">
      <alignment horizontal="center" vertical="center" textRotation="90"/>
      <protection hidden="1"/>
    </xf>
    <xf numFmtId="196" fontId="4" fillId="23" borderId="46" xfId="0" applyNumberFormat="1" applyFont="1" applyFill="1" applyBorder="1" applyAlignment="1" applyProtection="1">
      <alignment horizontal="right" vertical="center" indent="1"/>
      <protection locked="0"/>
    </xf>
    <xf numFmtId="196" fontId="4" fillId="23" borderId="53" xfId="0" applyNumberFormat="1" applyFont="1" applyFill="1" applyBorder="1" applyAlignment="1" applyProtection="1">
      <alignment horizontal="right" vertical="center" indent="1"/>
      <protection locked="0"/>
    </xf>
    <xf numFmtId="196" fontId="4" fillId="23" borderId="17" xfId="0" applyNumberFormat="1" applyFont="1" applyFill="1" applyBorder="1" applyAlignment="1" applyProtection="1">
      <alignment horizontal="right" vertical="center" indent="1"/>
      <protection locked="0"/>
    </xf>
    <xf numFmtId="196" fontId="4" fillId="23" borderId="18" xfId="0" applyNumberFormat="1" applyFont="1" applyFill="1" applyBorder="1" applyAlignment="1" applyProtection="1">
      <alignment horizontal="right" vertical="center" indent="1"/>
      <protection locked="0"/>
    </xf>
    <xf numFmtId="0" fontId="4" fillId="23" borderId="34" xfId="0" applyFont="1" applyFill="1" applyBorder="1" applyAlignment="1" applyProtection="1">
      <alignment horizontal="center" vertical="center"/>
      <protection locked="0"/>
    </xf>
    <xf numFmtId="0" fontId="4" fillId="23" borderId="38" xfId="0" applyFont="1" applyFill="1" applyBorder="1" applyAlignment="1" applyProtection="1">
      <alignment horizontal="center" vertical="center"/>
      <protection locked="0"/>
    </xf>
    <xf numFmtId="0" fontId="4" fillId="23" borderId="42" xfId="0" applyFont="1" applyFill="1" applyBorder="1" applyAlignment="1" applyProtection="1">
      <alignment horizontal="center" vertical="center"/>
      <protection locked="0"/>
    </xf>
    <xf numFmtId="0" fontId="4" fillId="23" borderId="54" xfId="0" applyFont="1" applyFill="1" applyBorder="1" applyAlignment="1" applyProtection="1">
      <alignment horizontal="center" vertical="center"/>
      <protection locked="0"/>
    </xf>
    <xf numFmtId="0" fontId="4" fillId="23" borderId="17" xfId="0" applyFont="1" applyFill="1" applyBorder="1" applyAlignment="1" applyProtection="1">
      <alignment horizontal="center" vertical="center"/>
      <protection locked="0"/>
    </xf>
    <xf numFmtId="0" fontId="4" fillId="23" borderId="18" xfId="0" applyFont="1" applyFill="1" applyBorder="1" applyAlignment="1" applyProtection="1">
      <alignment horizontal="center" vertical="center"/>
      <protection locked="0"/>
    </xf>
    <xf numFmtId="0" fontId="4" fillId="23" borderId="46" xfId="0" applyFont="1" applyFill="1" applyBorder="1" applyAlignment="1" applyProtection="1">
      <alignment horizontal="center" vertical="center"/>
      <protection locked="0"/>
    </xf>
    <xf numFmtId="0" fontId="4" fillId="23" borderId="53"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4" fillId="0" borderId="34"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textRotation="90"/>
      <protection hidden="1"/>
    </xf>
    <xf numFmtId="0" fontId="5" fillId="0" borderId="21" xfId="0" applyFont="1" applyFill="1" applyBorder="1" applyAlignment="1" applyProtection="1">
      <alignment horizontal="center" vertical="center" textRotation="90"/>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4" fillId="23" borderId="34" xfId="0" applyFont="1" applyFill="1" applyBorder="1" applyAlignment="1" applyProtection="1">
      <alignment vertical="top" wrapText="1"/>
      <protection locked="0"/>
    </xf>
    <xf numFmtId="0" fontId="4" fillId="23" borderId="38" xfId="0" applyFont="1" applyFill="1" applyBorder="1" applyAlignment="1" applyProtection="1">
      <alignment vertical="top" wrapText="1"/>
      <protection locked="0"/>
    </xf>
    <xf numFmtId="0" fontId="4" fillId="23" borderId="35" xfId="0" applyFont="1" applyFill="1" applyBorder="1" applyAlignment="1" applyProtection="1">
      <alignment vertical="top" wrapText="1"/>
      <protection locked="0"/>
    </xf>
    <xf numFmtId="0" fontId="4" fillId="23" borderId="41" xfId="0"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hidden="1"/>
    </xf>
    <xf numFmtId="0" fontId="5" fillId="0" borderId="35" xfId="0" applyFont="1" applyBorder="1" applyAlignment="1" applyProtection="1">
      <alignment horizontal="center" vertical="top" wrapText="1"/>
      <protection hidden="1"/>
    </xf>
    <xf numFmtId="0" fontId="4" fillId="23" borderId="35" xfId="0" applyFont="1" applyFill="1" applyBorder="1" applyAlignment="1" applyProtection="1">
      <alignment horizontal="left" vertical="center" wrapText="1"/>
      <protection locked="0"/>
    </xf>
    <xf numFmtId="0" fontId="4" fillId="23" borderId="34" xfId="0" applyFont="1" applyFill="1" applyBorder="1" applyAlignment="1" applyProtection="1">
      <alignment horizontal="center" vertical="center"/>
      <protection locked="0"/>
    </xf>
    <xf numFmtId="0" fontId="4" fillId="23" borderId="38" xfId="0" applyFont="1" applyFill="1" applyBorder="1" applyAlignment="1" applyProtection="1">
      <alignment horizontal="center" vertical="center"/>
      <protection locked="0"/>
    </xf>
    <xf numFmtId="0" fontId="4" fillId="23" borderId="41" xfId="0" applyFont="1" applyFill="1" applyBorder="1" applyAlignment="1" applyProtection="1">
      <alignment horizontal="center" vertical="center"/>
      <protection locked="0"/>
    </xf>
    <xf numFmtId="0" fontId="5" fillId="0" borderId="34" xfId="0" applyNumberFormat="1" applyFont="1" applyBorder="1" applyAlignment="1" applyProtection="1">
      <alignment horizontal="center" vertical="center" wrapText="1"/>
      <protection hidden="1"/>
    </xf>
    <xf numFmtId="0" fontId="5" fillId="0" borderId="41" xfId="0" applyNumberFormat="1" applyFont="1" applyBorder="1" applyAlignment="1" applyProtection="1">
      <alignment horizontal="center" vertical="center" wrapText="1"/>
      <protection hidden="1"/>
    </xf>
    <xf numFmtId="0" fontId="0" fillId="0" borderId="41" xfId="0" applyNumberFormat="1" applyBorder="1" applyAlignment="1" applyProtection="1">
      <alignment wrapText="1"/>
      <protection hidden="1"/>
    </xf>
    <xf numFmtId="0" fontId="0" fillId="0" borderId="38" xfId="0" applyNumberFormat="1" applyBorder="1" applyAlignment="1" applyProtection="1">
      <alignment wrapText="1"/>
      <protection hidden="1"/>
    </xf>
    <xf numFmtId="2" fontId="5" fillId="0" borderId="35" xfId="0" applyNumberFormat="1" applyFont="1" applyFill="1" applyBorder="1" applyAlignment="1" applyProtection="1">
      <alignment horizontal="center" vertical="center"/>
      <protection hidden="1"/>
    </xf>
    <xf numFmtId="0" fontId="9" fillId="0" borderId="0" xfId="0" applyFont="1" applyAlignment="1" applyProtection="1">
      <alignment horizontal="left"/>
      <protection hidden="1"/>
    </xf>
    <xf numFmtId="0" fontId="0" fillId="23" borderId="35" xfId="0" applyFont="1" applyFill="1" applyBorder="1" applyAlignment="1" applyProtection="1">
      <alignment horizontal="left" vertical="top" wrapText="1"/>
      <protection locked="0"/>
    </xf>
    <xf numFmtId="0" fontId="0" fillId="0" borderId="38" xfId="0" applyBorder="1" applyAlignment="1" applyProtection="1">
      <alignment vertical="top" wrapText="1"/>
      <protection locked="0"/>
    </xf>
    <xf numFmtId="0" fontId="5" fillId="0" borderId="13" xfId="0" applyFont="1" applyBorder="1" applyAlignment="1" applyProtection="1">
      <alignment horizontal="center" vertical="top" wrapText="1"/>
      <protection hidden="1"/>
    </xf>
    <xf numFmtId="0" fontId="5" fillId="0" borderId="14" xfId="0" applyFont="1" applyBorder="1" applyAlignment="1" applyProtection="1">
      <alignment horizontal="center" vertical="top" wrapText="1"/>
      <protection hidden="1"/>
    </xf>
    <xf numFmtId="0" fontId="5" fillId="0" borderId="17" xfId="0" applyFont="1" applyBorder="1" applyAlignment="1" applyProtection="1">
      <alignment horizontal="center" vertical="top" wrapText="1"/>
      <protection hidden="1"/>
    </xf>
    <xf numFmtId="0" fontId="5" fillId="0" borderId="18" xfId="0" applyFont="1" applyBorder="1" applyAlignment="1" applyProtection="1">
      <alignment horizontal="center" vertical="top" wrapText="1"/>
      <protection hidden="1"/>
    </xf>
    <xf numFmtId="0" fontId="5" fillId="0" borderId="41" xfId="0" applyFont="1" applyBorder="1" applyAlignment="1" applyProtection="1">
      <alignment horizontal="center" vertical="top" wrapText="1"/>
      <protection hidden="1"/>
    </xf>
    <xf numFmtId="0" fontId="5" fillId="24" borderId="34" xfId="0" applyFont="1" applyFill="1" applyBorder="1" applyAlignment="1" applyProtection="1">
      <alignment horizontal="center" vertical="top" wrapText="1"/>
      <protection hidden="1"/>
    </xf>
    <xf numFmtId="0" fontId="5" fillId="24" borderId="41" xfId="0" applyFont="1" applyFill="1" applyBorder="1" applyAlignment="1" applyProtection="1">
      <alignment horizontal="center" vertical="top" wrapText="1"/>
      <protection hidden="1"/>
    </xf>
    <xf numFmtId="0" fontId="5" fillId="24" borderId="34" xfId="0" applyNumberFormat="1" applyFont="1" applyFill="1" applyBorder="1" applyAlignment="1" applyProtection="1">
      <alignment horizontal="center" vertical="top" wrapText="1"/>
      <protection hidden="1"/>
    </xf>
    <xf numFmtId="0" fontId="5" fillId="24" borderId="41" xfId="0" applyNumberFormat="1" applyFont="1" applyFill="1" applyBorder="1" applyAlignment="1" applyProtection="1">
      <alignment horizontal="center" vertical="top" wrapText="1"/>
      <protection hidden="1"/>
    </xf>
    <xf numFmtId="0" fontId="0" fillId="0" borderId="38" xfId="0" applyBorder="1" applyAlignment="1" applyProtection="1">
      <alignment vertical="top" wrapText="1"/>
      <protection hidden="1"/>
    </xf>
    <xf numFmtId="196" fontId="4" fillId="23" borderId="42" xfId="0" applyNumberFormat="1" applyFont="1" applyFill="1" applyBorder="1" applyAlignment="1" applyProtection="1">
      <alignment horizontal="right" vertical="center" indent="1"/>
      <protection locked="0"/>
    </xf>
    <xf numFmtId="196" fontId="4" fillId="23" borderId="54" xfId="0" applyNumberFormat="1" applyFont="1" applyFill="1" applyBorder="1" applyAlignment="1" applyProtection="1">
      <alignment horizontal="right" vertical="center" indent="1"/>
      <protection locked="0"/>
    </xf>
    <xf numFmtId="2" fontId="5" fillId="0" borderId="34" xfId="0" applyNumberFormat="1" applyFont="1" applyFill="1" applyBorder="1" applyAlignment="1" applyProtection="1">
      <alignment horizontal="center" vertical="center"/>
      <protection hidden="1"/>
    </xf>
    <xf numFmtId="2" fontId="5" fillId="0" borderId="38" xfId="0" applyNumberFormat="1" applyFont="1" applyFill="1" applyBorder="1" applyAlignment="1" applyProtection="1">
      <alignment horizontal="center" vertical="center"/>
      <protection hidden="1"/>
    </xf>
    <xf numFmtId="0" fontId="0" fillId="0" borderId="38" xfId="0" applyBorder="1" applyAlignment="1" applyProtection="1">
      <alignment horizontal="center" vertical="top" wrapText="1"/>
      <protection locked="0"/>
    </xf>
    <xf numFmtId="0" fontId="0" fillId="0" borderId="38" xfId="0" applyFont="1" applyBorder="1" applyAlignment="1" applyProtection="1">
      <alignment horizontal="center" vertical="top" wrapText="1"/>
      <protection locked="0"/>
    </xf>
    <xf numFmtId="0" fontId="4" fillId="0" borderId="35" xfId="0" applyFont="1" applyFill="1" applyBorder="1" applyAlignment="1" applyProtection="1">
      <alignment horizontal="center" vertical="center"/>
      <protection hidden="1"/>
    </xf>
    <xf numFmtId="0" fontId="0" fillId="0" borderId="35" xfId="0" applyBorder="1" applyAlignment="1">
      <alignment/>
    </xf>
    <xf numFmtId="0" fontId="53" fillId="0" borderId="0" xfId="53" applyFont="1" applyAlignment="1" applyProtection="1">
      <alignment horizontal="left"/>
      <protection hidden="1"/>
    </xf>
    <xf numFmtId="0" fontId="4" fillId="23" borderId="34" xfId="0" applyFont="1" applyFill="1" applyBorder="1" applyAlignment="1" applyProtection="1">
      <alignment horizontal="left" vertical="top" wrapText="1"/>
      <protection locked="0"/>
    </xf>
    <xf numFmtId="0" fontId="4" fillId="23" borderId="41" xfId="0" applyFont="1" applyFill="1" applyBorder="1" applyAlignment="1" applyProtection="1">
      <alignment horizontal="left" vertical="top" wrapText="1"/>
      <protection locked="0"/>
    </xf>
    <xf numFmtId="0" fontId="4" fillId="23" borderId="38" xfId="0" applyFont="1" applyFill="1" applyBorder="1" applyAlignment="1" applyProtection="1">
      <alignment horizontal="left" vertical="top" wrapText="1"/>
      <protection locked="0"/>
    </xf>
    <xf numFmtId="0" fontId="0" fillId="23" borderId="19" xfId="0" applyFill="1" applyBorder="1" applyAlignment="1" applyProtection="1">
      <alignment/>
      <protection hidden="1"/>
    </xf>
    <xf numFmtId="0" fontId="0" fillId="0" borderId="21" xfId="0" applyBorder="1" applyAlignment="1" applyProtection="1">
      <alignment/>
      <protection hidden="1"/>
    </xf>
    <xf numFmtId="0" fontId="5" fillId="0" borderId="35" xfId="0" applyFont="1" applyBorder="1" applyAlignment="1" applyProtection="1">
      <alignment horizontal="center" vertical="center"/>
      <protection hidden="1"/>
    </xf>
    <xf numFmtId="0" fontId="5" fillId="0" borderId="34" xfId="0" applyFont="1" applyBorder="1" applyAlignment="1" applyProtection="1">
      <alignment horizontal="left" vertical="top" wrapText="1"/>
      <protection hidden="1"/>
    </xf>
    <xf numFmtId="0" fontId="5" fillId="0" borderId="41" xfId="0" applyFont="1" applyBorder="1" applyAlignment="1" applyProtection="1">
      <alignment horizontal="left" vertical="top" wrapText="1"/>
      <protection hidden="1"/>
    </xf>
    <xf numFmtId="0" fontId="5" fillId="0" borderId="38" xfId="0" applyFont="1" applyBorder="1" applyAlignment="1" applyProtection="1">
      <alignment horizontal="left" vertical="top" wrapText="1"/>
      <protection hidden="1"/>
    </xf>
    <xf numFmtId="0" fontId="4" fillId="23" borderId="34" xfId="0" applyFont="1" applyFill="1" applyBorder="1" applyAlignment="1" applyProtection="1">
      <alignment horizontal="left" vertical="top" wrapText="1"/>
      <protection locked="0"/>
    </xf>
    <xf numFmtId="0" fontId="4" fillId="23" borderId="41" xfId="0" applyFont="1" applyFill="1" applyBorder="1" applyAlignment="1" applyProtection="1">
      <alignment horizontal="left" vertical="top" wrapText="1"/>
      <protection locked="0"/>
    </xf>
    <xf numFmtId="0" fontId="4" fillId="23" borderId="38" xfId="0" applyFont="1" applyFill="1" applyBorder="1" applyAlignment="1" applyProtection="1">
      <alignment horizontal="left" vertical="top" wrapText="1"/>
      <protection locked="0"/>
    </xf>
    <xf numFmtId="0" fontId="4" fillId="23" borderId="35" xfId="0" applyFont="1" applyFill="1" applyBorder="1" applyAlignment="1" applyProtection="1">
      <alignment horizontal="left" vertical="top" wrapText="1"/>
      <protection locked="0"/>
    </xf>
    <xf numFmtId="0" fontId="4" fillId="23" borderId="35" xfId="0" applyFont="1" applyFill="1" applyBorder="1" applyAlignment="1" applyProtection="1">
      <alignment horizontal="left" vertical="top"/>
      <protection locked="0"/>
    </xf>
    <xf numFmtId="0" fontId="4" fillId="23" borderId="35" xfId="0" applyFont="1" applyFill="1" applyBorder="1" applyAlignment="1" applyProtection="1">
      <alignment horizontal="left" vertical="top" wrapText="1" shrinkToFit="1"/>
      <protection locked="0"/>
    </xf>
    <xf numFmtId="0" fontId="4" fillId="23" borderId="35" xfId="0" applyFont="1" applyFill="1" applyBorder="1" applyAlignment="1" applyProtection="1">
      <alignment horizontal="left" vertical="top" wrapText="1"/>
      <protection locked="0"/>
    </xf>
    <xf numFmtId="0" fontId="5" fillId="0" borderId="35" xfId="0" applyFont="1" applyBorder="1" applyAlignment="1" applyProtection="1">
      <alignment horizontal="left" vertical="top"/>
      <protection hidden="1"/>
    </xf>
    <xf numFmtId="0" fontId="10" fillId="24" borderId="0" xfId="0" applyFont="1" applyFill="1" applyBorder="1" applyAlignment="1" applyProtection="1">
      <alignment horizontal="left" vertical="top" wrapText="1"/>
      <protection hidden="1"/>
    </xf>
    <xf numFmtId="0" fontId="9" fillId="0" borderId="0" xfId="0" applyFont="1" applyAlignment="1" applyProtection="1">
      <alignment horizontal="left" wrapText="1"/>
      <protection hidden="1"/>
    </xf>
    <xf numFmtId="0" fontId="5" fillId="0" borderId="34" xfId="0" applyFont="1" applyBorder="1" applyAlignment="1" applyProtection="1">
      <alignment horizontal="center" vertical="top" wrapText="1"/>
      <protection hidden="1"/>
    </xf>
    <xf numFmtId="0" fontId="5" fillId="0" borderId="41" xfId="0" applyFont="1" applyBorder="1" applyAlignment="1" applyProtection="1">
      <alignment horizontal="center" vertical="top" wrapText="1"/>
      <protection hidden="1"/>
    </xf>
    <xf numFmtId="0" fontId="5" fillId="0" borderId="38" xfId="0"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0" fontId="5" fillId="0" borderId="37" xfId="0" applyFont="1" applyBorder="1" applyAlignment="1" applyProtection="1">
      <alignment horizontal="center" vertical="top" wrapText="1"/>
      <protection hidden="1"/>
    </xf>
    <xf numFmtId="0" fontId="10" fillId="24" borderId="0" xfId="0" applyFont="1" applyFill="1" applyAlignment="1" applyProtection="1">
      <alignment vertical="top" wrapText="1"/>
      <protection hidden="1"/>
    </xf>
    <xf numFmtId="0" fontId="2" fillId="0" borderId="0" xfId="0" applyFont="1" applyAlignment="1" applyProtection="1">
      <alignment vertical="top" wrapText="1"/>
      <protection hidden="1"/>
    </xf>
    <xf numFmtId="0" fontId="2" fillId="24" borderId="0" xfId="0" applyFont="1" applyFill="1" applyAlignment="1" applyProtection="1">
      <alignment vertical="top" wrapText="1"/>
      <protection hidden="1"/>
    </xf>
    <xf numFmtId="0" fontId="5" fillId="0" borderId="35" xfId="0" applyFont="1" applyBorder="1" applyAlignment="1" applyProtection="1">
      <alignment horizontal="left" vertical="top" wrapText="1"/>
      <protection hidden="1"/>
    </xf>
    <xf numFmtId="0" fontId="4" fillId="23" borderId="17" xfId="0" applyFont="1" applyFill="1" applyBorder="1" applyAlignment="1" applyProtection="1">
      <alignment horizontal="center" vertical="top" wrapText="1"/>
      <protection locked="0"/>
    </xf>
    <xf numFmtId="0" fontId="4" fillId="23" borderId="18" xfId="0" applyFont="1" applyFill="1" applyBorder="1" applyAlignment="1" applyProtection="1">
      <alignment horizontal="center" vertical="top" wrapText="1"/>
      <protection locked="0"/>
    </xf>
    <xf numFmtId="0" fontId="5" fillId="0" borderId="35" xfId="0" applyFont="1" applyFill="1" applyBorder="1" applyAlignment="1" applyProtection="1">
      <alignment horizontal="left" vertical="top" wrapText="1"/>
      <protection hidden="1"/>
    </xf>
    <xf numFmtId="0" fontId="0" fillId="0" borderId="35" xfId="0" applyFont="1" applyBorder="1" applyAlignment="1" applyProtection="1">
      <alignment horizontal="left" vertical="top" wrapText="1"/>
      <protection hidden="1"/>
    </xf>
    <xf numFmtId="0" fontId="4" fillId="23" borderId="36" xfId="0" applyFont="1" applyFill="1" applyBorder="1" applyAlignment="1" applyProtection="1">
      <alignment horizontal="left" vertical="top" wrapText="1"/>
      <protection locked="0"/>
    </xf>
    <xf numFmtId="0" fontId="4" fillId="23" borderId="18"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hidden="1"/>
    </xf>
    <xf numFmtId="0" fontId="4" fillId="23" borderId="35" xfId="0" applyFont="1" applyFill="1" applyBorder="1" applyAlignment="1" applyProtection="1">
      <alignment horizontal="left" vertical="top" wrapText="1"/>
      <protection locked="0"/>
    </xf>
    <xf numFmtId="0" fontId="0" fillId="23" borderId="35" xfId="0" applyFill="1" applyBorder="1" applyAlignment="1" applyProtection="1">
      <alignment/>
      <protection locked="0"/>
    </xf>
    <xf numFmtId="0" fontId="0" fillId="20" borderId="0" xfId="0" applyFill="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rgb="FFFFFFCC"/>
        </patternFill>
      </fill>
      <border/>
    </dxf>
    <dxf>
      <font>
        <strike/>
      </font>
      <border/>
    </dxf>
    <dxf>
      <fill>
        <patternFill patternType="lightUp">
          <bgColor rgb="FFFFFFFF"/>
        </patternFill>
      </fill>
      <border/>
    </dxf>
    <dxf>
      <fill>
        <patternFill patternType="lightTrellis">
          <bgColor rgb="FFFFFFFF"/>
        </patternFill>
      </fill>
      <border/>
    </dxf>
    <dxf>
      <font>
        <b/>
        <i val="0"/>
      </font>
      <border/>
    </dxf>
    <dxf>
      <fill>
        <patternFill patternType="lightTrellis">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90</xdr:row>
      <xdr:rowOff>0</xdr:rowOff>
    </xdr:from>
    <xdr:to>
      <xdr:col>4</xdr:col>
      <xdr:colOff>9525</xdr:colOff>
      <xdr:row>90</xdr:row>
      <xdr:rowOff>295275</xdr:rowOff>
    </xdr:to>
    <xdr:grpSp>
      <xdr:nvGrpSpPr>
        <xdr:cNvPr id="1" name="Group 90"/>
        <xdr:cNvGrpSpPr>
          <a:grpSpLocks/>
        </xdr:cNvGrpSpPr>
      </xdr:nvGrpSpPr>
      <xdr:grpSpPr>
        <a:xfrm>
          <a:off x="285750" y="27393900"/>
          <a:ext cx="1428750" cy="295275"/>
          <a:chOff x="30" y="2474"/>
          <a:chExt cx="150" cy="3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10</xdr:col>
      <xdr:colOff>666750</xdr:colOff>
      <xdr:row>19</xdr:row>
      <xdr:rowOff>0</xdr:rowOff>
    </xdr:to>
    <xdr:sp>
      <xdr:nvSpPr>
        <xdr:cNvPr id="1" name="TextBox 5"/>
        <xdr:cNvSpPr txBox="1">
          <a:spLocks noChangeArrowheads="1"/>
        </xdr:cNvSpPr>
      </xdr:nvSpPr>
      <xdr:spPr>
        <a:xfrm>
          <a:off x="228600" y="5029200"/>
          <a:ext cx="82677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Actual fuel consumption for each flight = Amount of fuel remaining in aircraft tanks at engines shut down after the previous flight + Fuel uplift for the flight - Amount of fuel contained in tanks at engines shut down after the flight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rojects\Em-260\20000%20PROJECTS\20864%20Aviation%20in%20EU%20ETS\D%20Design\Task%202%20-%20Baseline%20Verification\Technical%20Report\2008-03-10%20Draft%20report%20(after%20technical%20review\ets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ueya\Local%20Settings\Temp\Projects\Em-260\20000%20PROJECTS\20864%20Aviation%20in%20EU%20ETS\D%20Design\Task%203%20-%20Emissions%20MRV%20guidance\Technical%20report\fo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s>
    <definedNames>
      <definedName name="ShowProcShee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ing req'mts"/>
      <sheetName val="Guidance"/>
      <sheetName val="Table 1"/>
      <sheetName val="Internal Use Only"/>
      <sheetName val="DeterminationTracking"/>
      <sheetName val="Introduction"/>
      <sheetName val="Form ETS 7 Part A"/>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hyperlink" Target="http://nfp-bg.eionet.eu.int/ncesd/bul/index.html" TargetMode="External" /><Relationship Id="rId6" Type="http://schemas.openxmlformats.org/officeDocument/2006/relationships/hyperlink" Target="http://www.moew.government.bg/"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4"/>
  <sheetViews>
    <sheetView showGridLines="0" workbookViewId="0" topLeftCell="A1">
      <selection activeCell="K26" sqref="K26"/>
    </sheetView>
  </sheetViews>
  <sheetFormatPr defaultColWidth="9.140625" defaultRowHeight="12.75"/>
  <cols>
    <col min="1" max="1" width="9.140625" style="14" customWidth="1"/>
    <col min="2" max="2" width="24.28125" style="14" customWidth="1"/>
    <col min="3" max="3" width="21.140625" style="14" customWidth="1"/>
    <col min="4" max="16384" width="9.140625" style="14" customWidth="1"/>
  </cols>
  <sheetData>
    <row r="1" ht="35.25" customHeight="1">
      <c r="B1" s="53" t="s">
        <v>605</v>
      </c>
    </row>
    <row r="2" ht="12.75">
      <c r="B2" s="54"/>
    </row>
    <row r="3" spans="2:10" ht="29.25" customHeight="1">
      <c r="B3" s="5" t="s">
        <v>606</v>
      </c>
      <c r="C3" s="5"/>
      <c r="D3" s="5"/>
      <c r="E3" s="5"/>
      <c r="F3" s="5"/>
      <c r="G3" s="5"/>
      <c r="H3" s="5"/>
      <c r="I3" s="5"/>
      <c r="J3" s="5"/>
    </row>
    <row r="4" spans="1:3" ht="12.75">
      <c r="A4" s="55">
        <v>0</v>
      </c>
      <c r="B4" s="305" t="s">
        <v>607</v>
      </c>
      <c r="C4" s="306"/>
    </row>
    <row r="5" spans="1:3" ht="12.75">
      <c r="A5" s="55">
        <v>1</v>
      </c>
      <c r="B5" s="305" t="s">
        <v>608</v>
      </c>
      <c r="C5" s="306"/>
    </row>
    <row r="6" spans="1:3" ht="12.75">
      <c r="A6" s="55">
        <v>2</v>
      </c>
      <c r="B6" s="305" t="s">
        <v>609</v>
      </c>
      <c r="C6" s="307"/>
    </row>
    <row r="7" spans="1:3" ht="12.75">
      <c r="A7" s="55">
        <v>3</v>
      </c>
      <c r="B7" s="305" t="s">
        <v>610</v>
      </c>
      <c r="C7" s="307"/>
    </row>
    <row r="8" spans="1:3" ht="12.75">
      <c r="A8" s="55">
        <v>4</v>
      </c>
      <c r="B8" s="305" t="s">
        <v>611</v>
      </c>
      <c r="C8" s="307"/>
    </row>
    <row r="9" spans="1:5" ht="12.75">
      <c r="A9" s="55">
        <v>5</v>
      </c>
      <c r="B9" s="312" t="s">
        <v>612</v>
      </c>
      <c r="C9" s="313"/>
      <c r="D9" s="85"/>
      <c r="E9" s="85"/>
    </row>
    <row r="10" spans="1:5" ht="12.75">
      <c r="A10" s="55">
        <v>6</v>
      </c>
      <c r="B10" s="312" t="s">
        <v>613</v>
      </c>
      <c r="C10" s="313"/>
      <c r="D10" s="85"/>
      <c r="E10" s="85"/>
    </row>
    <row r="11" spans="1:5" ht="12.75">
      <c r="A11" s="55">
        <v>7</v>
      </c>
      <c r="B11" s="304" t="s">
        <v>784</v>
      </c>
      <c r="C11" s="301"/>
      <c r="D11" s="85"/>
      <c r="E11" s="85"/>
    </row>
    <row r="12" spans="1:5" ht="12.75">
      <c r="A12" s="55">
        <v>8</v>
      </c>
      <c r="B12" s="312" t="s">
        <v>614</v>
      </c>
      <c r="C12" s="313"/>
      <c r="D12" s="85"/>
      <c r="E12" s="85"/>
    </row>
    <row r="13" spans="1:5" ht="12.75">
      <c r="A13" s="55">
        <v>9</v>
      </c>
      <c r="B13" s="312" t="s">
        <v>615</v>
      </c>
      <c r="C13" s="313"/>
      <c r="D13" s="85"/>
      <c r="E13" s="85"/>
    </row>
    <row r="14" spans="1:5" ht="12.75">
      <c r="A14" s="55">
        <v>10</v>
      </c>
      <c r="B14" s="312" t="s">
        <v>616</v>
      </c>
      <c r="C14" s="313"/>
      <c r="D14" s="85"/>
      <c r="E14" s="85"/>
    </row>
    <row r="15" spans="1:3" ht="12.75">
      <c r="A15" s="55">
        <v>11</v>
      </c>
      <c r="B15" s="305" t="s">
        <v>617</v>
      </c>
      <c r="C15" s="307"/>
    </row>
    <row r="16" spans="1:3" ht="12.75">
      <c r="A16" s="55">
        <v>12</v>
      </c>
      <c r="B16" s="305" t="s">
        <v>618</v>
      </c>
      <c r="C16" s="306"/>
    </row>
    <row r="17" spans="1:3" ht="12.75">
      <c r="A17" s="55">
        <v>13</v>
      </c>
      <c r="B17" s="305" t="s">
        <v>619</v>
      </c>
      <c r="C17" s="306"/>
    </row>
    <row r="18" spans="1:3" ht="12.75">
      <c r="A18" s="55">
        <v>14</v>
      </c>
      <c r="B18" s="305" t="s">
        <v>847</v>
      </c>
      <c r="C18" s="307"/>
    </row>
    <row r="19" ht="12.75">
      <c r="A19" s="55"/>
    </row>
    <row r="20" ht="12.75">
      <c r="A20" s="55"/>
    </row>
    <row r="21" spans="1:2" ht="13.5" thickBot="1">
      <c r="A21" s="55"/>
      <c r="B21" s="23" t="s">
        <v>620</v>
      </c>
    </row>
    <row r="22" spans="2:6" ht="12.75">
      <c r="B22" s="56" t="s">
        <v>621</v>
      </c>
      <c r="C22" s="256" t="s">
        <v>622</v>
      </c>
      <c r="D22" s="257"/>
      <c r="E22" s="257"/>
      <c r="F22" s="258"/>
    </row>
    <row r="23" spans="2:6" ht="12.75">
      <c r="B23" s="57" t="s">
        <v>623</v>
      </c>
      <c r="C23" s="259" t="s">
        <v>626</v>
      </c>
      <c r="D23" s="260"/>
      <c r="E23" s="260"/>
      <c r="F23" s="261"/>
    </row>
    <row r="24" spans="2:6" ht="12.75">
      <c r="B24" s="57" t="s">
        <v>624</v>
      </c>
      <c r="C24" s="262" t="s">
        <v>52</v>
      </c>
      <c r="D24" s="260"/>
      <c r="E24" s="260"/>
      <c r="F24" s="261"/>
    </row>
    <row r="25" spans="2:6" ht="13.5" thickBot="1">
      <c r="B25" s="58" t="s">
        <v>625</v>
      </c>
      <c r="C25" s="263" t="str">
        <f>'Version documentation'!C3</f>
        <v>MP AEm_COM_en_090709.xls</v>
      </c>
      <c r="D25" s="264"/>
      <c r="E25" s="264"/>
      <c r="F25" s="265"/>
    </row>
    <row r="28" ht="13.5" thickBot="1">
      <c r="B28" s="23" t="s">
        <v>627</v>
      </c>
    </row>
    <row r="29" spans="2:7" ht="12.75">
      <c r="B29" s="14" t="s">
        <v>628</v>
      </c>
      <c r="D29" s="266">
        <f>IF(ISBLANK('Identification and description'!H6),"",'Identification and description'!H6)</f>
      </c>
      <c r="E29" s="257"/>
      <c r="F29" s="257"/>
      <c r="G29" s="258"/>
    </row>
    <row r="30" spans="2:7" ht="12.75">
      <c r="B30" s="14" t="s">
        <v>629</v>
      </c>
      <c r="D30" s="267">
        <f>IF(ISBLANK('Identification and description'!H9),"",'Identification and description'!H9)</f>
      </c>
      <c r="E30" s="260"/>
      <c r="F30" s="260"/>
      <c r="G30" s="261"/>
    </row>
    <row r="31" spans="2:7" ht="13.5" thickBot="1">
      <c r="B31" s="14" t="s">
        <v>630</v>
      </c>
      <c r="D31" s="268" t="s">
        <v>631</v>
      </c>
      <c r="E31" s="264"/>
      <c r="F31" s="264"/>
      <c r="G31" s="265"/>
    </row>
    <row r="33" spans="2:8" ht="12.75">
      <c r="B33" s="308" t="s">
        <v>632</v>
      </c>
      <c r="C33" s="309"/>
      <c r="D33" s="309"/>
      <c r="E33" s="309"/>
      <c r="F33" s="309"/>
      <c r="G33" s="309"/>
      <c r="H33" s="309"/>
    </row>
    <row r="34" spans="2:8" ht="12.75">
      <c r="B34" s="309"/>
      <c r="C34" s="309"/>
      <c r="D34" s="309"/>
      <c r="E34" s="309"/>
      <c r="F34" s="309"/>
      <c r="G34" s="309"/>
      <c r="H34" s="309"/>
    </row>
    <row r="40" ht="12.75">
      <c r="B40" s="154"/>
    </row>
    <row r="41" ht="12.75">
      <c r="B41" s="154"/>
    </row>
    <row r="42" spans="2:7" ht="13.5" thickBot="1">
      <c r="B42" s="153"/>
      <c r="D42" s="59"/>
      <c r="E42" s="59"/>
      <c r="F42" s="59"/>
      <c r="G42" s="59"/>
    </row>
    <row r="43" spans="2:7" ht="12.75">
      <c r="B43" s="60" t="s">
        <v>633</v>
      </c>
      <c r="D43" s="310" t="s">
        <v>634</v>
      </c>
      <c r="E43" s="310"/>
      <c r="F43" s="310"/>
      <c r="G43" s="310"/>
    </row>
    <row r="44" spans="4:7" ht="12.75">
      <c r="D44" s="311"/>
      <c r="E44" s="311"/>
      <c r="F44" s="311"/>
      <c r="G44" s="311"/>
    </row>
  </sheetData>
  <sheetProtection/>
  <mergeCells count="17">
    <mergeCell ref="B33:H34"/>
    <mergeCell ref="D43:G44"/>
    <mergeCell ref="B18:C18"/>
    <mergeCell ref="B9:C9"/>
    <mergeCell ref="B10:C10"/>
    <mergeCell ref="B11:C11"/>
    <mergeCell ref="B12:C12"/>
    <mergeCell ref="B13:C13"/>
    <mergeCell ref="B14:C14"/>
    <mergeCell ref="B8:C8"/>
    <mergeCell ref="B15:C15"/>
    <mergeCell ref="B16:C16"/>
    <mergeCell ref="B17:C17"/>
    <mergeCell ref="B4:C4"/>
    <mergeCell ref="B5:C5"/>
    <mergeCell ref="B6:C6"/>
    <mergeCell ref="B7:C7"/>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6" location="Management!A43" display="List of definitions and abreviations used"/>
    <hyperlink ref="B17" location="Management!A54" display="Additional information"/>
    <hyperlink ref="B18" location="Management!A54" display="Additional information"/>
    <hyperlink ref="B7:C7" location="'Identification and description'!A1" display="Contact details"/>
    <hyperlink ref="B18:C18"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1:C11" location="Calculation!A79" display="Оценка на неточността"/>
  </hyperlinks>
  <printOptions/>
  <pageMargins left="0.7874015748031497" right="0.7874015748031497" top="0.7874015748031497" bottom="0.7874015748031497" header="0.3937007874015748" footer="0.3937007874015748"/>
  <pageSetup fitToHeight="1" fitToWidth="1" horizontalDpi="600" verticalDpi="600" orientation="portrait" paperSize="9" scale="87"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codeName="Sheet10">
    <tabColor indexed="10"/>
    <pageSetUpPr fitToPage="1"/>
  </sheetPr>
  <dimension ref="A2:E274"/>
  <sheetViews>
    <sheetView workbookViewId="0" topLeftCell="A7">
      <selection activeCell="C22" sqref="C22"/>
    </sheetView>
  </sheetViews>
  <sheetFormatPr defaultColWidth="9.140625" defaultRowHeight="12.75"/>
  <cols>
    <col min="1" max="1" width="23.140625" style="270" customWidth="1"/>
    <col min="2" max="2" width="9.140625" style="270" customWidth="1"/>
    <col min="3" max="3" width="94.8515625" style="270" bestFit="1" customWidth="1"/>
    <col min="4" max="16384" width="9.140625" style="270" customWidth="1"/>
  </cols>
  <sheetData>
    <row r="1" ht="12.75"/>
    <row r="2" ht="26.25">
      <c r="A2" s="269"/>
    </row>
    <row r="3" ht="12.75"/>
    <row r="4" spans="1:5" ht="12.75">
      <c r="A4" s="271" t="s">
        <v>786</v>
      </c>
      <c r="C4" s="271" t="s">
        <v>787</v>
      </c>
      <c r="E4" s="271" t="s">
        <v>664</v>
      </c>
    </row>
    <row r="5" spans="1:5" ht="12.75">
      <c r="A5" s="272" t="s">
        <v>292</v>
      </c>
      <c r="C5" s="272" t="s">
        <v>292</v>
      </c>
      <c r="E5" s="272" t="s">
        <v>292</v>
      </c>
    </row>
    <row r="6" spans="1:5" ht="12.75">
      <c r="A6" s="272" t="s">
        <v>55</v>
      </c>
      <c r="C6" s="272"/>
      <c r="E6" s="272" t="s">
        <v>441</v>
      </c>
    </row>
    <row r="7" spans="1:5" ht="12.75">
      <c r="A7" s="272" t="s">
        <v>56</v>
      </c>
      <c r="C7" s="272" t="s">
        <v>47</v>
      </c>
      <c r="E7" s="272" t="s">
        <v>442</v>
      </c>
    </row>
    <row r="8" spans="1:3" ht="12.75">
      <c r="A8" s="272" t="s">
        <v>57</v>
      </c>
      <c r="C8" s="272" t="s">
        <v>565</v>
      </c>
    </row>
    <row r="9" spans="1:3" ht="12.75">
      <c r="A9" s="272" t="s">
        <v>58</v>
      </c>
      <c r="C9" s="272" t="s">
        <v>894</v>
      </c>
    </row>
    <row r="10" spans="1:5" ht="12.75">
      <c r="A10" s="272" t="s">
        <v>59</v>
      </c>
      <c r="C10" s="272" t="s">
        <v>439</v>
      </c>
      <c r="E10" s="273" t="s">
        <v>671</v>
      </c>
    </row>
    <row r="11" spans="1:5" ht="12.75">
      <c r="A11" s="272" t="s">
        <v>60</v>
      </c>
      <c r="C11" s="272" t="s">
        <v>440</v>
      </c>
      <c r="E11" s="272" t="s">
        <v>292</v>
      </c>
    </row>
    <row r="12" spans="1:5" ht="12.75">
      <c r="A12" s="272" t="s">
        <v>61</v>
      </c>
      <c r="C12" s="272"/>
      <c r="E12" s="272" t="s">
        <v>443</v>
      </c>
    </row>
    <row r="13" spans="1:5" ht="12.75">
      <c r="A13" s="272" t="s">
        <v>62</v>
      </c>
      <c r="C13" s="272"/>
      <c r="E13" s="272" t="s">
        <v>444</v>
      </c>
    </row>
    <row r="14" spans="1:5" ht="12.75">
      <c r="A14" s="272" t="s">
        <v>63</v>
      </c>
      <c r="C14" s="272"/>
      <c r="E14" s="272" t="s">
        <v>445</v>
      </c>
    </row>
    <row r="15" spans="1:3" ht="12.75">
      <c r="A15" s="272" t="s">
        <v>64</v>
      </c>
      <c r="C15" s="272"/>
    </row>
    <row r="16" spans="1:3" ht="12.75">
      <c r="A16" s="272" t="s">
        <v>65</v>
      </c>
      <c r="C16" s="272"/>
    </row>
    <row r="17" spans="1:5" ht="12.75">
      <c r="A17" s="272" t="s">
        <v>66</v>
      </c>
      <c r="C17" s="272"/>
      <c r="E17" s="273" t="s">
        <v>724</v>
      </c>
    </row>
    <row r="18" spans="1:5" ht="12.75">
      <c r="A18" s="272" t="s">
        <v>67</v>
      </c>
      <c r="C18" s="272"/>
      <c r="E18" s="272" t="s">
        <v>292</v>
      </c>
    </row>
    <row r="19" spans="1:5" ht="12.75">
      <c r="A19" s="272" t="s">
        <v>68</v>
      </c>
      <c r="C19" s="272"/>
      <c r="E19" s="272" t="s">
        <v>446</v>
      </c>
    </row>
    <row r="20" spans="1:5" ht="12.75">
      <c r="A20" s="272" t="s">
        <v>69</v>
      </c>
      <c r="C20" s="272"/>
      <c r="E20" s="272" t="s">
        <v>447</v>
      </c>
    </row>
    <row r="21" spans="1:3" ht="12.75">
      <c r="A21" s="272" t="s">
        <v>70</v>
      </c>
      <c r="C21" s="272"/>
    </row>
    <row r="22" spans="1:3" ht="12.75">
      <c r="A22" s="272" t="s">
        <v>71</v>
      </c>
      <c r="C22" s="272"/>
    </row>
    <row r="23" spans="1:5" ht="12.75">
      <c r="A23" s="272" t="s">
        <v>72</v>
      </c>
      <c r="C23" s="272"/>
      <c r="E23" s="273" t="s">
        <v>656</v>
      </c>
    </row>
    <row r="24" spans="1:5" ht="12.75">
      <c r="A24" s="272" t="s">
        <v>73</v>
      </c>
      <c r="C24" s="272"/>
      <c r="E24" s="272" t="s">
        <v>292</v>
      </c>
    </row>
    <row r="25" spans="1:5" ht="12.75">
      <c r="A25" s="272" t="s">
        <v>74</v>
      </c>
      <c r="C25" s="272"/>
      <c r="E25" s="272"/>
    </row>
    <row r="26" spans="1:5" ht="12.75">
      <c r="A26" s="272" t="s">
        <v>75</v>
      </c>
      <c r="C26" s="272"/>
      <c r="E26" s="272" t="s">
        <v>448</v>
      </c>
    </row>
    <row r="27" spans="1:5" ht="12.75">
      <c r="A27" s="272" t="s">
        <v>76</v>
      </c>
      <c r="C27" s="272"/>
      <c r="E27" s="272" t="s">
        <v>449</v>
      </c>
    </row>
    <row r="28" spans="1:5" ht="12.75">
      <c r="A28" s="272" t="s">
        <v>77</v>
      </c>
      <c r="C28" s="272"/>
      <c r="E28" s="272" t="s">
        <v>450</v>
      </c>
    </row>
    <row r="29" spans="1:5" ht="12.75">
      <c r="A29" s="272" t="s">
        <v>78</v>
      </c>
      <c r="C29" s="272"/>
      <c r="E29" s="272" t="s">
        <v>450</v>
      </c>
    </row>
    <row r="30" spans="1:5" ht="12.75">
      <c r="A30" s="272" t="s">
        <v>79</v>
      </c>
      <c r="C30" s="272"/>
      <c r="E30" s="272" t="s">
        <v>451</v>
      </c>
    </row>
    <row r="31" spans="1:5" ht="12.75">
      <c r="A31" s="272" t="s">
        <v>80</v>
      </c>
      <c r="C31" s="272"/>
      <c r="E31" s="272" t="s">
        <v>452</v>
      </c>
    </row>
    <row r="32" spans="1:3" ht="12.75">
      <c r="A32" s="272" t="s">
        <v>81</v>
      </c>
      <c r="C32" s="272"/>
    </row>
    <row r="33" ht="12.75">
      <c r="E33" s="273" t="s">
        <v>755</v>
      </c>
    </row>
    <row r="34" ht="12.75">
      <c r="E34" s="274" t="s">
        <v>292</v>
      </c>
    </row>
    <row r="35" spans="1:5" ht="12.75">
      <c r="A35" s="275" t="s">
        <v>762</v>
      </c>
      <c r="C35" s="271" t="s">
        <v>663</v>
      </c>
      <c r="E35" s="274"/>
    </row>
    <row r="36" spans="1:5" ht="12.75">
      <c r="A36" s="272" t="s">
        <v>292</v>
      </c>
      <c r="C36" s="280" t="s">
        <v>292</v>
      </c>
      <c r="E36" s="272" t="s">
        <v>453</v>
      </c>
    </row>
    <row r="37" spans="1:5" ht="12.75">
      <c r="A37" s="272"/>
      <c r="C37" s="280"/>
      <c r="E37" s="272" t="s">
        <v>454</v>
      </c>
    </row>
    <row r="38" spans="1:5" ht="12.75">
      <c r="A38" s="272" t="s">
        <v>82</v>
      </c>
      <c r="C38" s="280" t="s">
        <v>665</v>
      </c>
      <c r="E38" s="272" t="s">
        <v>455</v>
      </c>
    </row>
    <row r="39" spans="1:3" ht="12.75">
      <c r="A39" s="272" t="s">
        <v>83</v>
      </c>
      <c r="C39" s="280" t="s">
        <v>666</v>
      </c>
    </row>
    <row r="40" spans="1:5" ht="12.75">
      <c r="A40" s="272" t="s">
        <v>84</v>
      </c>
      <c r="C40" s="280" t="s">
        <v>668</v>
      </c>
      <c r="E40" s="273" t="s">
        <v>652</v>
      </c>
    </row>
    <row r="41" spans="1:5" ht="12.75">
      <c r="A41" s="272" t="s">
        <v>85</v>
      </c>
      <c r="C41" s="280" t="s">
        <v>670</v>
      </c>
      <c r="E41" s="272" t="s">
        <v>293</v>
      </c>
    </row>
    <row r="42" spans="1:5" ht="12.75">
      <c r="A42" s="272" t="s">
        <v>86</v>
      </c>
      <c r="C42" s="280" t="s">
        <v>673</v>
      </c>
      <c r="E42" s="272" t="s">
        <v>456</v>
      </c>
    </row>
    <row r="43" spans="1:5" ht="12.75">
      <c r="A43" s="272" t="s">
        <v>87</v>
      </c>
      <c r="C43" s="280" t="s">
        <v>675</v>
      </c>
      <c r="E43" s="272" t="s">
        <v>457</v>
      </c>
    </row>
    <row r="44" spans="1:3" ht="12.75">
      <c r="A44" s="272" t="s">
        <v>88</v>
      </c>
      <c r="C44" s="280" t="s">
        <v>677</v>
      </c>
    </row>
    <row r="45" spans="1:5" ht="12.75">
      <c r="A45" s="272" t="s">
        <v>89</v>
      </c>
      <c r="C45" s="280" t="s">
        <v>717</v>
      </c>
      <c r="E45" s="273" t="s">
        <v>653</v>
      </c>
    </row>
    <row r="46" spans="1:5" ht="12.75">
      <c r="A46" s="272" t="s">
        <v>90</v>
      </c>
      <c r="C46" s="280" t="s">
        <v>719</v>
      </c>
      <c r="E46" s="272" t="s">
        <v>292</v>
      </c>
    </row>
    <row r="47" spans="1:5" ht="12.75">
      <c r="A47" s="272" t="s">
        <v>91</v>
      </c>
      <c r="C47" s="280" t="s">
        <v>721</v>
      </c>
      <c r="E47" s="272" t="s">
        <v>458</v>
      </c>
    </row>
    <row r="48" spans="1:5" ht="12.75">
      <c r="A48" s="272" t="s">
        <v>92</v>
      </c>
      <c r="C48" s="280" t="s">
        <v>723</v>
      </c>
      <c r="E48" s="272" t="s">
        <v>459</v>
      </c>
    </row>
    <row r="49" spans="1:5" ht="12.75">
      <c r="A49" s="272" t="s">
        <v>93</v>
      </c>
      <c r="C49" s="280" t="s">
        <v>726</v>
      </c>
      <c r="E49" s="275"/>
    </row>
    <row r="50" spans="1:5" ht="12.75">
      <c r="A50" s="272" t="s">
        <v>94</v>
      </c>
      <c r="C50" s="280" t="s">
        <v>728</v>
      </c>
      <c r="E50" s="271" t="s">
        <v>793</v>
      </c>
    </row>
    <row r="51" spans="1:5" ht="12.75">
      <c r="A51" s="272" t="s">
        <v>55</v>
      </c>
      <c r="C51" s="280" t="s">
        <v>730</v>
      </c>
      <c r="E51" s="272"/>
    </row>
    <row r="52" spans="1:5" ht="12.75">
      <c r="A52" s="272" t="s">
        <v>95</v>
      </c>
      <c r="C52" s="280" t="s">
        <v>732</v>
      </c>
      <c r="E52" s="276" t="s">
        <v>646</v>
      </c>
    </row>
    <row r="53" spans="1:5" ht="12.75">
      <c r="A53" s="272" t="s">
        <v>96</v>
      </c>
      <c r="C53" s="280" t="s">
        <v>734</v>
      </c>
      <c r="E53" s="276" t="s">
        <v>647</v>
      </c>
    </row>
    <row r="54" spans="1:5" ht="12.75">
      <c r="A54" s="272" t="s">
        <v>97</v>
      </c>
      <c r="C54" s="280" t="s">
        <v>736</v>
      </c>
      <c r="E54" s="276" t="s">
        <v>648</v>
      </c>
    </row>
    <row r="55" spans="1:5" ht="12.75">
      <c r="A55" s="272" t="s">
        <v>98</v>
      </c>
      <c r="C55" s="280" t="s">
        <v>738</v>
      </c>
      <c r="E55" s="276" t="s">
        <v>649</v>
      </c>
    </row>
    <row r="56" spans="1:5" ht="12.75">
      <c r="A56" s="272" t="s">
        <v>99</v>
      </c>
      <c r="C56" s="280" t="s">
        <v>740</v>
      </c>
      <c r="E56" s="276" t="s">
        <v>650</v>
      </c>
    </row>
    <row r="57" spans="1:5" ht="12.75">
      <c r="A57" s="272" t="s">
        <v>100</v>
      </c>
      <c r="C57" s="280" t="s">
        <v>742</v>
      </c>
      <c r="E57" s="276" t="s">
        <v>799</v>
      </c>
    </row>
    <row r="58" spans="1:5" ht="12.75">
      <c r="A58" s="272" t="s">
        <v>56</v>
      </c>
      <c r="C58" s="280" t="s">
        <v>744</v>
      </c>
      <c r="E58" s="276" t="s">
        <v>801</v>
      </c>
    </row>
    <row r="59" spans="1:5" ht="12.75">
      <c r="A59" s="272" t="s">
        <v>101</v>
      </c>
      <c r="C59" s="280" t="s">
        <v>746</v>
      </c>
      <c r="E59" s="276" t="s">
        <v>803</v>
      </c>
    </row>
    <row r="60" spans="1:3" ht="12.75">
      <c r="A60" s="272" t="s">
        <v>102</v>
      </c>
      <c r="C60" s="280" t="s">
        <v>748</v>
      </c>
    </row>
    <row r="61" spans="1:5" ht="12.75">
      <c r="A61" s="272" t="s">
        <v>103</v>
      </c>
      <c r="C61" s="280" t="s">
        <v>750</v>
      </c>
      <c r="E61" s="273" t="s">
        <v>48</v>
      </c>
    </row>
    <row r="62" spans="1:5" ht="12.75">
      <c r="A62" s="272" t="s">
        <v>104</v>
      </c>
      <c r="C62" s="280" t="s">
        <v>752</v>
      </c>
      <c r="E62" s="272" t="s">
        <v>292</v>
      </c>
    </row>
    <row r="63" spans="1:5" ht="12.75">
      <c r="A63" s="272" t="s">
        <v>105</v>
      </c>
      <c r="C63" s="280" t="s">
        <v>754</v>
      </c>
      <c r="E63" s="272" t="s">
        <v>460</v>
      </c>
    </row>
    <row r="64" spans="1:5" ht="12.75">
      <c r="A64" s="272" t="s">
        <v>106</v>
      </c>
      <c r="C64" s="280" t="s">
        <v>757</v>
      </c>
      <c r="E64" s="272" t="s">
        <v>461</v>
      </c>
    </row>
    <row r="65" spans="1:5" ht="12.75">
      <c r="A65" s="272" t="s">
        <v>107</v>
      </c>
      <c r="C65" s="280" t="s">
        <v>759</v>
      </c>
      <c r="E65" s="272" t="s">
        <v>462</v>
      </c>
    </row>
    <row r="66" spans="1:3" ht="12.75">
      <c r="A66" s="272" t="s">
        <v>108</v>
      </c>
      <c r="C66" s="280" t="s">
        <v>760</v>
      </c>
    </row>
    <row r="67" spans="1:3" ht="12.75">
      <c r="A67" s="272" t="s">
        <v>109</v>
      </c>
      <c r="C67" s="280" t="s">
        <v>761</v>
      </c>
    </row>
    <row r="68" spans="1:5" ht="12.75">
      <c r="A68" s="272" t="s">
        <v>110</v>
      </c>
      <c r="C68" s="280" t="s">
        <v>763</v>
      </c>
      <c r="E68" s="273" t="s">
        <v>834</v>
      </c>
    </row>
    <row r="69" spans="1:5" ht="12.75">
      <c r="A69" s="272" t="s">
        <v>57</v>
      </c>
      <c r="C69" s="280" t="s">
        <v>764</v>
      </c>
      <c r="E69" s="272" t="s">
        <v>292</v>
      </c>
    </row>
    <row r="70" spans="1:5" ht="12.75">
      <c r="A70" s="272" t="s">
        <v>111</v>
      </c>
      <c r="C70" s="280" t="s">
        <v>766</v>
      </c>
      <c r="E70" s="272" t="s">
        <v>53</v>
      </c>
    </row>
    <row r="71" spans="1:5" ht="12.75">
      <c r="A71" s="272" t="s">
        <v>112</v>
      </c>
      <c r="C71" s="280" t="s">
        <v>767</v>
      </c>
      <c r="E71" s="272" t="s">
        <v>54</v>
      </c>
    </row>
    <row r="72" spans="1:3" ht="12.75">
      <c r="A72" s="272" t="s">
        <v>113</v>
      </c>
      <c r="C72" s="280" t="s">
        <v>768</v>
      </c>
    </row>
    <row r="73" spans="1:3" ht="12.75">
      <c r="A73" s="272" t="s">
        <v>114</v>
      </c>
      <c r="C73" s="280" t="s">
        <v>769</v>
      </c>
    </row>
    <row r="74" spans="1:5" ht="12.75">
      <c r="A74" s="272" t="s">
        <v>115</v>
      </c>
      <c r="C74" s="280" t="s">
        <v>788</v>
      </c>
      <c r="E74" s="273" t="s">
        <v>651</v>
      </c>
    </row>
    <row r="75" spans="1:5" ht="12.75">
      <c r="A75" s="272" t="s">
        <v>116</v>
      </c>
      <c r="C75" s="280" t="s">
        <v>789</v>
      </c>
      <c r="E75" s="272" t="s">
        <v>463</v>
      </c>
    </row>
    <row r="76" spans="1:5" ht="12.75">
      <c r="A76" s="272" t="s">
        <v>117</v>
      </c>
      <c r="C76" s="280" t="s">
        <v>871</v>
      </c>
      <c r="E76" s="272" t="s">
        <v>464</v>
      </c>
    </row>
    <row r="77" spans="1:3" ht="12.75">
      <c r="A77" s="272" t="s">
        <v>118</v>
      </c>
      <c r="C77" s="280" t="s">
        <v>790</v>
      </c>
    </row>
    <row r="78" spans="1:3" ht="12.75">
      <c r="A78" s="272" t="s">
        <v>119</v>
      </c>
      <c r="C78" s="280" t="s">
        <v>791</v>
      </c>
    </row>
    <row r="79" spans="1:5" ht="12.75">
      <c r="A79" s="272" t="s">
        <v>120</v>
      </c>
      <c r="C79" s="280" t="s">
        <v>792</v>
      </c>
      <c r="E79" s="271" t="s">
        <v>603</v>
      </c>
    </row>
    <row r="80" spans="1:5" ht="12.75">
      <c r="A80" s="272" t="s">
        <v>121</v>
      </c>
      <c r="C80" s="280" t="s">
        <v>794</v>
      </c>
      <c r="E80" s="272" t="s">
        <v>465</v>
      </c>
    </row>
    <row r="81" spans="1:5" ht="12.75">
      <c r="A81" s="272" t="s">
        <v>122</v>
      </c>
      <c r="C81" s="280" t="s">
        <v>795</v>
      </c>
      <c r="E81" s="272" t="s">
        <v>466</v>
      </c>
    </row>
    <row r="82" spans="1:3" ht="12.75">
      <c r="A82" s="272" t="s">
        <v>123</v>
      </c>
      <c r="C82" s="280" t="s">
        <v>796</v>
      </c>
    </row>
    <row r="83" spans="1:3" ht="12.75">
      <c r="A83" s="272" t="s">
        <v>124</v>
      </c>
      <c r="C83" s="280" t="s">
        <v>797</v>
      </c>
    </row>
    <row r="84" spans="1:5" ht="12.75">
      <c r="A84" s="272" t="s">
        <v>125</v>
      </c>
      <c r="C84" s="280" t="s">
        <v>798</v>
      </c>
      <c r="E84" s="271" t="s">
        <v>643</v>
      </c>
    </row>
    <row r="85" spans="1:5" ht="12.75">
      <c r="A85" s="272" t="s">
        <v>126</v>
      </c>
      <c r="C85" s="280" t="s">
        <v>800</v>
      </c>
      <c r="E85" s="272"/>
    </row>
    <row r="86" spans="1:5" ht="12.75">
      <c r="A86" s="272" t="s">
        <v>127</v>
      </c>
      <c r="C86" s="280" t="s">
        <v>802</v>
      </c>
      <c r="E86" s="272" t="s">
        <v>47</v>
      </c>
    </row>
    <row r="87" spans="1:3" ht="12.75">
      <c r="A87" s="272" t="s">
        <v>128</v>
      </c>
      <c r="C87" s="280" t="s">
        <v>804</v>
      </c>
    </row>
    <row r="88" spans="1:5" ht="12.75">
      <c r="A88" s="272" t="s">
        <v>129</v>
      </c>
      <c r="C88" s="280" t="s">
        <v>805</v>
      </c>
      <c r="E88" s="271" t="s">
        <v>604</v>
      </c>
    </row>
    <row r="89" spans="1:5" ht="12.75">
      <c r="A89" s="272" t="s">
        <v>130</v>
      </c>
      <c r="C89" s="280" t="s">
        <v>806</v>
      </c>
      <c r="E89" s="272" t="s">
        <v>631</v>
      </c>
    </row>
    <row r="90" spans="1:5" ht="12.75">
      <c r="A90" s="272" t="s">
        <v>131</v>
      </c>
      <c r="C90" s="280" t="s">
        <v>807</v>
      </c>
      <c r="E90" s="272" t="s">
        <v>467</v>
      </c>
    </row>
    <row r="91" spans="1:3" ht="12.75">
      <c r="A91" s="272" t="s">
        <v>132</v>
      </c>
      <c r="C91" s="280" t="s">
        <v>808</v>
      </c>
    </row>
    <row r="92" spans="1:3" ht="12.75">
      <c r="A92" s="272" t="s">
        <v>58</v>
      </c>
      <c r="C92" s="280" t="s">
        <v>809</v>
      </c>
    </row>
    <row r="93" spans="1:5" ht="12.75">
      <c r="A93" s="272" t="s">
        <v>59</v>
      </c>
      <c r="C93" s="280" t="s">
        <v>810</v>
      </c>
      <c r="E93" s="271" t="s">
        <v>50</v>
      </c>
    </row>
    <row r="94" spans="1:5" ht="12.75">
      <c r="A94" s="272" t="s">
        <v>133</v>
      </c>
      <c r="C94" s="280" t="s">
        <v>811</v>
      </c>
      <c r="E94" s="277" t="s">
        <v>883</v>
      </c>
    </row>
    <row r="95" spans="1:5" ht="12.75">
      <c r="A95" s="272" t="s">
        <v>134</v>
      </c>
      <c r="C95" s="280" t="s">
        <v>812</v>
      </c>
      <c r="E95" s="277" t="s">
        <v>884</v>
      </c>
    </row>
    <row r="96" spans="1:5" ht="12.75">
      <c r="A96" s="272" t="s">
        <v>60</v>
      </c>
      <c r="C96" s="280" t="s">
        <v>813</v>
      </c>
      <c r="E96" s="277">
        <v>1</v>
      </c>
    </row>
    <row r="97" spans="1:5" ht="12.75">
      <c r="A97" s="272" t="s">
        <v>135</v>
      </c>
      <c r="C97" s="280" t="s">
        <v>814</v>
      </c>
      <c r="E97" s="277">
        <v>0</v>
      </c>
    </row>
    <row r="98" spans="1:3" ht="12.75">
      <c r="A98" s="272" t="s">
        <v>136</v>
      </c>
      <c r="C98" s="280" t="s">
        <v>815</v>
      </c>
    </row>
    <row r="99" spans="1:3" ht="12.75">
      <c r="A99" s="272" t="s">
        <v>137</v>
      </c>
      <c r="C99" s="280" t="s">
        <v>816</v>
      </c>
    </row>
    <row r="100" spans="1:5" ht="12.75">
      <c r="A100" s="272" t="s">
        <v>138</v>
      </c>
      <c r="C100" s="280" t="s">
        <v>817</v>
      </c>
      <c r="E100" s="273" t="s">
        <v>428</v>
      </c>
    </row>
    <row r="101" spans="1:5" ht="12.75">
      <c r="A101" s="272" t="s">
        <v>139</v>
      </c>
      <c r="C101" s="280" t="s">
        <v>818</v>
      </c>
      <c r="E101" s="274" t="s">
        <v>292</v>
      </c>
    </row>
    <row r="102" spans="1:5" ht="12.75">
      <c r="A102" s="272" t="s">
        <v>140</v>
      </c>
      <c r="C102" s="280" t="s">
        <v>819</v>
      </c>
      <c r="E102" s="274" t="s">
        <v>468</v>
      </c>
    </row>
    <row r="103" spans="1:5" ht="12.75">
      <c r="A103" s="272" t="s">
        <v>141</v>
      </c>
      <c r="C103" s="280" t="s">
        <v>820</v>
      </c>
      <c r="E103" s="274" t="s">
        <v>469</v>
      </c>
    </row>
    <row r="104" spans="1:3" ht="12.75">
      <c r="A104" s="272" t="s">
        <v>142</v>
      </c>
      <c r="C104" s="280" t="s">
        <v>821</v>
      </c>
    </row>
    <row r="105" spans="1:5" ht="12.75">
      <c r="A105" s="272" t="s">
        <v>61</v>
      </c>
      <c r="C105" s="280" t="s">
        <v>822</v>
      </c>
      <c r="E105" s="273" t="s">
        <v>429</v>
      </c>
    </row>
    <row r="106" spans="1:5" ht="12.75">
      <c r="A106" s="272" t="s">
        <v>143</v>
      </c>
      <c r="C106" s="280" t="s">
        <v>823</v>
      </c>
      <c r="E106" s="274" t="s">
        <v>292</v>
      </c>
    </row>
    <row r="107" spans="1:5" ht="12.75">
      <c r="A107" s="272" t="s">
        <v>144</v>
      </c>
      <c r="C107" s="280" t="s">
        <v>824</v>
      </c>
      <c r="E107" s="274"/>
    </row>
    <row r="108" spans="1:5" ht="12.75">
      <c r="A108" s="272" t="s">
        <v>145</v>
      </c>
      <c r="C108" s="280" t="s">
        <v>825</v>
      </c>
      <c r="E108" s="274" t="s">
        <v>470</v>
      </c>
    </row>
    <row r="109" spans="1:5" ht="12.75">
      <c r="A109" s="272" t="s">
        <v>146</v>
      </c>
      <c r="C109" s="280" t="s">
        <v>826</v>
      </c>
      <c r="E109" s="274" t="s">
        <v>471</v>
      </c>
    </row>
    <row r="110" spans="1:5" ht="12.75">
      <c r="A110" s="272" t="s">
        <v>62</v>
      </c>
      <c r="C110" s="280" t="s">
        <v>827</v>
      </c>
      <c r="E110" s="274" t="s">
        <v>472</v>
      </c>
    </row>
    <row r="111" spans="1:5" ht="12.75">
      <c r="A111" s="272" t="s">
        <v>63</v>
      </c>
      <c r="C111" s="280" t="s">
        <v>828</v>
      </c>
      <c r="E111" s="274" t="s">
        <v>473</v>
      </c>
    </row>
    <row r="112" spans="1:3" ht="12.75">
      <c r="A112" s="272" t="s">
        <v>147</v>
      </c>
      <c r="C112" s="280" t="s">
        <v>829</v>
      </c>
    </row>
    <row r="113" spans="1:5" ht="12.75">
      <c r="A113" s="272" t="s">
        <v>148</v>
      </c>
      <c r="C113" s="280" t="s">
        <v>830</v>
      </c>
      <c r="E113" s="273" t="s">
        <v>294</v>
      </c>
    </row>
    <row r="114" spans="1:5" ht="12.75">
      <c r="A114" s="272" t="s">
        <v>149</v>
      </c>
      <c r="C114" s="280" t="s">
        <v>831</v>
      </c>
      <c r="E114" s="272" t="s">
        <v>292</v>
      </c>
    </row>
    <row r="115" spans="1:5" ht="12.75">
      <c r="A115" s="272" t="s">
        <v>150</v>
      </c>
      <c r="C115" s="280" t="s">
        <v>832</v>
      </c>
      <c r="E115" s="272"/>
    </row>
    <row r="116" spans="1:5" ht="12.75">
      <c r="A116" s="272" t="s">
        <v>151</v>
      </c>
      <c r="C116" s="280" t="s">
        <v>833</v>
      </c>
      <c r="E116" s="272" t="s">
        <v>474</v>
      </c>
    </row>
    <row r="117" spans="1:5" ht="12.75">
      <c r="A117" s="272" t="s">
        <v>64</v>
      </c>
      <c r="C117" s="280" t="s">
        <v>835</v>
      </c>
      <c r="E117" s="272" t="s">
        <v>475</v>
      </c>
    </row>
    <row r="118" spans="1:5" ht="12.75">
      <c r="A118" s="272" t="s">
        <v>152</v>
      </c>
      <c r="C118" s="280" t="s">
        <v>836</v>
      </c>
      <c r="E118" s="272" t="s">
        <v>476</v>
      </c>
    </row>
    <row r="119" spans="1:5" ht="12.75">
      <c r="A119" s="272" t="s">
        <v>153</v>
      </c>
      <c r="C119" s="280" t="s">
        <v>837</v>
      </c>
      <c r="E119" s="272" t="s">
        <v>477</v>
      </c>
    </row>
    <row r="120" spans="1:3" ht="12.75">
      <c r="A120" s="272" t="s">
        <v>65</v>
      </c>
      <c r="C120" s="280" t="s">
        <v>838</v>
      </c>
    </row>
    <row r="121" spans="1:5" ht="12.75">
      <c r="A121" s="272" t="s">
        <v>154</v>
      </c>
      <c r="C121" s="280" t="s">
        <v>839</v>
      </c>
      <c r="E121" s="273" t="s">
        <v>430</v>
      </c>
    </row>
    <row r="122" spans="1:5" ht="12.75">
      <c r="A122" s="272" t="s">
        <v>155</v>
      </c>
      <c r="C122" s="280" t="s">
        <v>840</v>
      </c>
      <c r="E122" s="272" t="s">
        <v>292</v>
      </c>
    </row>
    <row r="123" spans="1:5" ht="12.75">
      <c r="A123" s="272" t="s">
        <v>156</v>
      </c>
      <c r="C123" s="280" t="s">
        <v>841</v>
      </c>
      <c r="E123" s="272" t="s">
        <v>478</v>
      </c>
    </row>
    <row r="124" spans="1:5" ht="12.75">
      <c r="A124" s="272" t="s">
        <v>157</v>
      </c>
      <c r="C124" s="280" t="s">
        <v>842</v>
      </c>
      <c r="E124" s="272" t="s">
        <v>479</v>
      </c>
    </row>
    <row r="125" spans="1:5" ht="12.75">
      <c r="A125" s="272" t="s">
        <v>158</v>
      </c>
      <c r="C125" s="280" t="s">
        <v>843</v>
      </c>
      <c r="E125" s="272" t="s">
        <v>480</v>
      </c>
    </row>
    <row r="126" spans="1:5" ht="12.75">
      <c r="A126" s="272" t="s">
        <v>291</v>
      </c>
      <c r="C126" s="280" t="s">
        <v>844</v>
      </c>
      <c r="E126" s="272" t="s">
        <v>481</v>
      </c>
    </row>
    <row r="127" spans="1:5" ht="12.75">
      <c r="A127" s="272" t="s">
        <v>159</v>
      </c>
      <c r="C127" s="280" t="s">
        <v>845</v>
      </c>
      <c r="E127" s="272" t="s">
        <v>482</v>
      </c>
    </row>
    <row r="128" spans="1:3" ht="12.75">
      <c r="A128" s="272" t="s">
        <v>160</v>
      </c>
      <c r="C128" s="280" t="s">
        <v>846</v>
      </c>
    </row>
    <row r="129" spans="1:5" ht="12.75">
      <c r="A129" s="272" t="s">
        <v>161</v>
      </c>
      <c r="C129" s="280" t="s">
        <v>850</v>
      </c>
      <c r="E129" s="273" t="s">
        <v>431</v>
      </c>
    </row>
    <row r="130" spans="1:5" ht="12.75">
      <c r="A130" s="272" t="s">
        <v>162</v>
      </c>
      <c r="C130" s="280" t="s">
        <v>851</v>
      </c>
      <c r="E130" s="272" t="s">
        <v>292</v>
      </c>
    </row>
    <row r="131" spans="1:5" ht="12.75">
      <c r="A131" s="272" t="s">
        <v>163</v>
      </c>
      <c r="C131" s="280" t="s">
        <v>852</v>
      </c>
      <c r="E131" s="272" t="s">
        <v>432</v>
      </c>
    </row>
    <row r="132" spans="1:5" ht="12.75">
      <c r="A132" s="272" t="s">
        <v>164</v>
      </c>
      <c r="C132" s="280" t="s">
        <v>853</v>
      </c>
      <c r="E132" s="272" t="s">
        <v>433</v>
      </c>
    </row>
    <row r="133" spans="1:5" ht="12.75">
      <c r="A133" s="272" t="s">
        <v>66</v>
      </c>
      <c r="C133" s="280" t="s">
        <v>854</v>
      </c>
      <c r="E133" s="272" t="s">
        <v>47</v>
      </c>
    </row>
    <row r="134" spans="1:3" ht="12.75">
      <c r="A134" s="272" t="s">
        <v>165</v>
      </c>
      <c r="C134" s="280" t="s">
        <v>855</v>
      </c>
    </row>
    <row r="135" spans="1:5" ht="12.75">
      <c r="A135" s="272" t="s">
        <v>166</v>
      </c>
      <c r="C135" s="280" t="s">
        <v>856</v>
      </c>
      <c r="E135" s="273" t="s">
        <v>43</v>
      </c>
    </row>
    <row r="136" spans="1:5" ht="12.75">
      <c r="A136" s="272" t="s">
        <v>167</v>
      </c>
      <c r="C136" s="280" t="s">
        <v>857</v>
      </c>
      <c r="E136" s="278">
        <f>""</f>
      </c>
    </row>
    <row r="137" spans="1:5" ht="12.75">
      <c r="A137" s="272" t="s">
        <v>168</v>
      </c>
      <c r="C137" s="280" t="s">
        <v>858</v>
      </c>
      <c r="E137" s="278">
        <v>2</v>
      </c>
    </row>
    <row r="138" spans="1:5" ht="12.75">
      <c r="A138" s="272" t="s">
        <v>169</v>
      </c>
      <c r="C138" s="280" t="s">
        <v>859</v>
      </c>
      <c r="E138" s="278">
        <v>1</v>
      </c>
    </row>
    <row r="139" spans="1:5" ht="12.75">
      <c r="A139" s="272" t="s">
        <v>67</v>
      </c>
      <c r="C139" s="280" t="s">
        <v>860</v>
      </c>
      <c r="E139" s="278" t="s">
        <v>47</v>
      </c>
    </row>
    <row r="140" spans="1:3" ht="12.75">
      <c r="A140" s="272" t="s">
        <v>170</v>
      </c>
      <c r="C140" s="280" t="s">
        <v>861</v>
      </c>
    </row>
    <row r="141" spans="1:3" ht="12.75">
      <c r="A141" s="272" t="s">
        <v>171</v>
      </c>
      <c r="C141" s="280" t="s">
        <v>862</v>
      </c>
    </row>
    <row r="142" spans="1:3" ht="12.75">
      <c r="A142" s="272" t="s">
        <v>68</v>
      </c>
      <c r="C142" s="280" t="s">
        <v>863</v>
      </c>
    </row>
    <row r="143" spans="1:3" ht="12.75">
      <c r="A143" s="272" t="s">
        <v>172</v>
      </c>
      <c r="C143" s="280" t="s">
        <v>511</v>
      </c>
    </row>
    <row r="144" spans="1:5" ht="12.75">
      <c r="A144" s="272" t="s">
        <v>173</v>
      </c>
      <c r="C144" s="280" t="s">
        <v>864</v>
      </c>
      <c r="E144" s="273" t="s">
        <v>434</v>
      </c>
    </row>
    <row r="145" spans="1:5" ht="12.75">
      <c r="A145" s="272" t="s">
        <v>174</v>
      </c>
      <c r="C145" s="280" t="s">
        <v>865</v>
      </c>
      <c r="E145" s="272" t="s">
        <v>292</v>
      </c>
    </row>
    <row r="146" spans="1:5" ht="12.75">
      <c r="A146" s="272" t="s">
        <v>175</v>
      </c>
      <c r="C146" s="280" t="s">
        <v>866</v>
      </c>
      <c r="E146" s="272" t="s">
        <v>483</v>
      </c>
    </row>
    <row r="147" spans="1:5" ht="12.75">
      <c r="A147" s="272" t="s">
        <v>176</v>
      </c>
      <c r="C147" s="280" t="s">
        <v>867</v>
      </c>
      <c r="E147" s="272" t="s">
        <v>484</v>
      </c>
    </row>
    <row r="148" spans="1:5" ht="12.75">
      <c r="A148" s="272" t="s">
        <v>177</v>
      </c>
      <c r="C148" s="280" t="s">
        <v>868</v>
      </c>
      <c r="E148" s="272" t="s">
        <v>435</v>
      </c>
    </row>
    <row r="149" spans="1:3" ht="12.75">
      <c r="A149" s="272" t="s">
        <v>178</v>
      </c>
      <c r="C149" s="280" t="s">
        <v>869</v>
      </c>
    </row>
    <row r="150" spans="1:5" ht="12.75">
      <c r="A150" s="272" t="s">
        <v>179</v>
      </c>
      <c r="C150" s="280" t="s">
        <v>870</v>
      </c>
      <c r="E150" s="273" t="s">
        <v>436</v>
      </c>
    </row>
    <row r="151" spans="1:5" ht="12.75">
      <c r="A151" s="272" t="s">
        <v>180</v>
      </c>
      <c r="E151" s="272" t="s">
        <v>292</v>
      </c>
    </row>
    <row r="152" spans="1:5" ht="12.75">
      <c r="A152" s="272" t="s">
        <v>181</v>
      </c>
      <c r="E152" s="279" t="s">
        <v>485</v>
      </c>
    </row>
    <row r="153" spans="1:5" ht="12.75">
      <c r="A153" s="272" t="s">
        <v>69</v>
      </c>
      <c r="E153" s="279" t="s">
        <v>486</v>
      </c>
    </row>
    <row r="154" ht="12.75">
      <c r="A154" s="272" t="s">
        <v>182</v>
      </c>
    </row>
    <row r="155" ht="12.75">
      <c r="A155" s="272" t="s">
        <v>183</v>
      </c>
    </row>
    <row r="156" spans="1:5" ht="12.75">
      <c r="A156" s="272" t="s">
        <v>184</v>
      </c>
      <c r="E156" s="273" t="s">
        <v>437</v>
      </c>
    </row>
    <row r="157" spans="1:5" ht="12.75">
      <c r="A157" s="272" t="s">
        <v>185</v>
      </c>
      <c r="E157" s="272" t="s">
        <v>292</v>
      </c>
    </row>
    <row r="158" spans="1:5" ht="12.75">
      <c r="A158" s="272" t="s">
        <v>186</v>
      </c>
      <c r="E158" s="272" t="s">
        <v>487</v>
      </c>
    </row>
    <row r="159" spans="1:5" ht="12.75">
      <c r="A159" s="272" t="s">
        <v>70</v>
      </c>
      <c r="E159" s="272" t="s">
        <v>488</v>
      </c>
    </row>
    <row r="160" spans="1:5" ht="12.75">
      <c r="A160" s="272" t="s">
        <v>71</v>
      </c>
      <c r="E160" s="272" t="s">
        <v>489</v>
      </c>
    </row>
    <row r="161" spans="1:5" ht="12.75">
      <c r="A161" s="272" t="s">
        <v>187</v>
      </c>
      <c r="E161" s="272" t="s">
        <v>490</v>
      </c>
    </row>
    <row r="162" ht="12.75">
      <c r="A162" s="272" t="s">
        <v>188</v>
      </c>
    </row>
    <row r="163" ht="12.75">
      <c r="A163" s="272" t="s">
        <v>189</v>
      </c>
    </row>
    <row r="164" spans="1:5" ht="12.75">
      <c r="A164" s="272" t="s">
        <v>190</v>
      </c>
      <c r="E164" s="273" t="s">
        <v>438</v>
      </c>
    </row>
    <row r="165" spans="1:5" ht="12.75">
      <c r="A165" s="272" t="s">
        <v>191</v>
      </c>
      <c r="E165" s="272" t="s">
        <v>491</v>
      </c>
    </row>
    <row r="166" spans="1:5" ht="12.75">
      <c r="A166" s="272" t="s">
        <v>72</v>
      </c>
      <c r="E166" s="272" t="s">
        <v>492</v>
      </c>
    </row>
    <row r="167" spans="1:5" ht="12.75">
      <c r="A167" s="272" t="s">
        <v>192</v>
      </c>
      <c r="E167" s="272" t="s">
        <v>493</v>
      </c>
    </row>
    <row r="168" spans="1:5" ht="12.75">
      <c r="A168" s="272" t="s">
        <v>193</v>
      </c>
      <c r="E168" s="272" t="s">
        <v>494</v>
      </c>
    </row>
    <row r="169" spans="1:5" ht="12.75">
      <c r="A169" s="272" t="s">
        <v>194</v>
      </c>
      <c r="E169" s="272" t="s">
        <v>495</v>
      </c>
    </row>
    <row r="170" ht="12.75">
      <c r="A170" s="272" t="s">
        <v>195</v>
      </c>
    </row>
    <row r="171" spans="1:5" ht="12.75">
      <c r="A171" s="272" t="s">
        <v>196</v>
      </c>
      <c r="E171" s="273" t="s">
        <v>509</v>
      </c>
    </row>
    <row r="172" spans="1:5" ht="12.75">
      <c r="A172" s="272" t="s">
        <v>197</v>
      </c>
      <c r="E172" s="272"/>
    </row>
    <row r="173" spans="1:5" ht="12.75">
      <c r="A173" s="272" t="s">
        <v>198</v>
      </c>
      <c r="E173" s="272" t="s">
        <v>496</v>
      </c>
    </row>
    <row r="174" spans="1:5" ht="12.75">
      <c r="A174" s="272" t="s">
        <v>199</v>
      </c>
      <c r="E174" s="272" t="s">
        <v>497</v>
      </c>
    </row>
    <row r="175" spans="1:5" ht="12.75">
      <c r="A175" s="272" t="s">
        <v>200</v>
      </c>
      <c r="E175" s="272" t="s">
        <v>510</v>
      </c>
    </row>
    <row r="176" ht="12.75">
      <c r="A176" s="272" t="s">
        <v>201</v>
      </c>
    </row>
    <row r="177" ht="12.75">
      <c r="A177" s="272" t="s">
        <v>202</v>
      </c>
    </row>
    <row r="178" spans="1:5" ht="12.75">
      <c r="A178" s="272" t="s">
        <v>203</v>
      </c>
      <c r="E178" s="271" t="s">
        <v>295</v>
      </c>
    </row>
    <row r="179" spans="1:5" ht="12.75">
      <c r="A179" s="272" t="s">
        <v>204</v>
      </c>
      <c r="D179" s="270">
        <v>1</v>
      </c>
      <c r="E179" s="272" t="s">
        <v>498</v>
      </c>
    </row>
    <row r="180" spans="1:5" ht="12.75">
      <c r="A180" s="272" t="s">
        <v>205</v>
      </c>
      <c r="D180" s="270">
        <v>2</v>
      </c>
      <c r="E180" s="272" t="s">
        <v>607</v>
      </c>
    </row>
    <row r="181" spans="1:5" ht="12.75">
      <c r="A181" s="272" t="s">
        <v>206</v>
      </c>
      <c r="D181" s="270">
        <v>3</v>
      </c>
      <c r="E181" s="272" t="s">
        <v>608</v>
      </c>
    </row>
    <row r="182" spans="1:5" ht="12.75">
      <c r="A182" s="272" t="s">
        <v>207</v>
      </c>
      <c r="D182" s="270">
        <v>4</v>
      </c>
      <c r="E182" s="272" t="s">
        <v>499</v>
      </c>
    </row>
    <row r="183" spans="1:5" ht="12.75">
      <c r="A183" s="272" t="s">
        <v>208</v>
      </c>
      <c r="D183" s="270">
        <v>5</v>
      </c>
      <c r="E183" s="272" t="s">
        <v>500</v>
      </c>
    </row>
    <row r="184" spans="1:5" ht="12.75">
      <c r="A184" s="272" t="s">
        <v>73</v>
      </c>
      <c r="D184" s="270">
        <v>6</v>
      </c>
      <c r="E184" s="272" t="s">
        <v>501</v>
      </c>
    </row>
    <row r="185" spans="1:5" ht="12.75">
      <c r="A185" s="272" t="s">
        <v>209</v>
      </c>
      <c r="D185" s="270">
        <v>7</v>
      </c>
      <c r="E185" s="272" t="s">
        <v>502</v>
      </c>
    </row>
    <row r="186" spans="1:5" ht="12.75">
      <c r="A186" s="272" t="s">
        <v>210</v>
      </c>
      <c r="D186" s="270">
        <v>8</v>
      </c>
      <c r="E186" s="272" t="s">
        <v>617</v>
      </c>
    </row>
    <row r="187" spans="1:5" ht="12.75">
      <c r="A187" s="272" t="s">
        <v>211</v>
      </c>
      <c r="D187" s="270">
        <v>9</v>
      </c>
      <c r="E187" s="272" t="s">
        <v>503</v>
      </c>
    </row>
    <row r="188" spans="1:5" ht="12.75">
      <c r="A188" s="272" t="s">
        <v>212</v>
      </c>
      <c r="D188" s="270">
        <v>10</v>
      </c>
      <c r="E188" s="272" t="s">
        <v>504</v>
      </c>
    </row>
    <row r="189" spans="1:5" ht="12.75">
      <c r="A189" s="272" t="s">
        <v>213</v>
      </c>
      <c r="D189" s="270">
        <v>11</v>
      </c>
      <c r="E189" s="272" t="s">
        <v>505</v>
      </c>
    </row>
    <row r="190" ht="12.75">
      <c r="A190" s="272" t="s">
        <v>214</v>
      </c>
    </row>
    <row r="191" ht="12.75">
      <c r="A191" s="272" t="s">
        <v>215</v>
      </c>
    </row>
    <row r="192" ht="12.75">
      <c r="A192" s="272" t="s">
        <v>216</v>
      </c>
    </row>
    <row r="193" ht="12.75">
      <c r="A193" s="272" t="s">
        <v>217</v>
      </c>
    </row>
    <row r="194" ht="12.75">
      <c r="A194" s="272" t="s">
        <v>218</v>
      </c>
    </row>
    <row r="195" ht="12.75">
      <c r="A195" s="272" t="s">
        <v>219</v>
      </c>
    </row>
    <row r="196" ht="12.75">
      <c r="A196" s="272" t="s">
        <v>220</v>
      </c>
    </row>
    <row r="197" ht="12.75">
      <c r="A197" s="272" t="s">
        <v>221</v>
      </c>
    </row>
    <row r="198" ht="12.75">
      <c r="A198" s="272" t="s">
        <v>222</v>
      </c>
    </row>
    <row r="199" ht="12.75">
      <c r="A199" s="272" t="s">
        <v>223</v>
      </c>
    </row>
    <row r="200" ht="12.75">
      <c r="A200" s="272" t="s">
        <v>224</v>
      </c>
    </row>
    <row r="201" ht="12.75">
      <c r="A201" s="272" t="s">
        <v>225</v>
      </c>
    </row>
    <row r="202" ht="12.75">
      <c r="A202" s="272" t="s">
        <v>226</v>
      </c>
    </row>
    <row r="203" ht="12.75">
      <c r="A203" s="272" t="s">
        <v>227</v>
      </c>
    </row>
    <row r="204" ht="12.75">
      <c r="A204" s="272" t="s">
        <v>228</v>
      </c>
    </row>
    <row r="205" ht="12.75">
      <c r="A205" s="272" t="s">
        <v>74</v>
      </c>
    </row>
    <row r="206" ht="12.75">
      <c r="A206" s="272" t="s">
        <v>75</v>
      </c>
    </row>
    <row r="207" ht="12.75">
      <c r="A207" s="272" t="s">
        <v>229</v>
      </c>
    </row>
    <row r="208" ht="12.75">
      <c r="A208" s="272" t="s">
        <v>230</v>
      </c>
    </row>
    <row r="209" ht="12.75">
      <c r="A209" s="272" t="s">
        <v>231</v>
      </c>
    </row>
    <row r="210" ht="12.75">
      <c r="A210" s="272" t="s">
        <v>232</v>
      </c>
    </row>
    <row r="211" ht="12.75">
      <c r="A211" s="272" t="s">
        <v>233</v>
      </c>
    </row>
    <row r="212" ht="12.75">
      <c r="A212" s="272" t="s">
        <v>76</v>
      </c>
    </row>
    <row r="213" ht="12.75">
      <c r="A213" s="272" t="s">
        <v>234</v>
      </c>
    </row>
    <row r="214" ht="12.75">
      <c r="A214" s="272" t="s">
        <v>235</v>
      </c>
    </row>
    <row r="215" ht="12.75">
      <c r="A215" s="272" t="s">
        <v>236</v>
      </c>
    </row>
    <row r="216" ht="12.75">
      <c r="A216" s="272" t="s">
        <v>237</v>
      </c>
    </row>
    <row r="217" ht="12.75">
      <c r="A217" s="272" t="s">
        <v>238</v>
      </c>
    </row>
    <row r="218" ht="12.75">
      <c r="A218" s="272" t="s">
        <v>239</v>
      </c>
    </row>
    <row r="219" ht="12.75">
      <c r="A219" s="272" t="s">
        <v>240</v>
      </c>
    </row>
    <row r="220" ht="12.75">
      <c r="A220" s="272" t="s">
        <v>241</v>
      </c>
    </row>
    <row r="221" ht="12.75">
      <c r="A221" s="272" t="s">
        <v>242</v>
      </c>
    </row>
    <row r="222" ht="12.75">
      <c r="A222" s="272" t="s">
        <v>243</v>
      </c>
    </row>
    <row r="223" ht="12.75">
      <c r="A223" s="272" t="s">
        <v>244</v>
      </c>
    </row>
    <row r="224" ht="12.75">
      <c r="A224" s="272" t="s">
        <v>245</v>
      </c>
    </row>
    <row r="225" ht="12.75">
      <c r="A225" s="272" t="s">
        <v>246</v>
      </c>
    </row>
    <row r="226" ht="12.75">
      <c r="A226" s="272" t="s">
        <v>247</v>
      </c>
    </row>
    <row r="227" ht="12.75">
      <c r="A227" s="272" t="s">
        <v>248</v>
      </c>
    </row>
    <row r="228" ht="12.75">
      <c r="A228" s="272" t="s">
        <v>249</v>
      </c>
    </row>
    <row r="229" ht="12.75">
      <c r="A229" s="272" t="s">
        <v>250</v>
      </c>
    </row>
    <row r="230" ht="12.75">
      <c r="A230" s="272" t="s">
        <v>251</v>
      </c>
    </row>
    <row r="231" ht="12.75">
      <c r="A231" s="272" t="s">
        <v>77</v>
      </c>
    </row>
    <row r="232" ht="12.75">
      <c r="A232" s="272" t="s">
        <v>78</v>
      </c>
    </row>
    <row r="233" ht="12.75">
      <c r="A233" s="272" t="s">
        <v>252</v>
      </c>
    </row>
    <row r="234" ht="12.75">
      <c r="A234" s="272" t="s">
        <v>253</v>
      </c>
    </row>
    <row r="235" ht="12.75">
      <c r="A235" s="272" t="s">
        <v>254</v>
      </c>
    </row>
    <row r="236" ht="12.75">
      <c r="A236" s="272" t="s">
        <v>79</v>
      </c>
    </row>
    <row r="237" ht="12.75">
      <c r="A237" s="272" t="s">
        <v>255</v>
      </c>
    </row>
    <row r="238" ht="12.75">
      <c r="A238" s="272" t="s">
        <v>256</v>
      </c>
    </row>
    <row r="239" ht="12.75">
      <c r="A239" s="272" t="s">
        <v>257</v>
      </c>
    </row>
    <row r="240" ht="12.75">
      <c r="A240" s="272" t="s">
        <v>258</v>
      </c>
    </row>
    <row r="241" ht="12.75">
      <c r="A241" s="272" t="s">
        <v>259</v>
      </c>
    </row>
    <row r="242" ht="12.75">
      <c r="A242" s="272" t="s">
        <v>80</v>
      </c>
    </row>
    <row r="243" ht="12.75">
      <c r="A243" s="272" t="s">
        <v>260</v>
      </c>
    </row>
    <row r="244" ht="12.75">
      <c r="A244" s="272" t="s">
        <v>261</v>
      </c>
    </row>
    <row r="245" ht="12.75">
      <c r="A245" s="272" t="s">
        <v>262</v>
      </c>
    </row>
    <row r="246" ht="12.75">
      <c r="A246" s="272" t="s">
        <v>263</v>
      </c>
    </row>
    <row r="247" ht="12.75">
      <c r="A247" s="272" t="s">
        <v>264</v>
      </c>
    </row>
    <row r="248" ht="12.75">
      <c r="A248" s="272" t="s">
        <v>265</v>
      </c>
    </row>
    <row r="249" ht="12.75">
      <c r="A249" s="272" t="s">
        <v>266</v>
      </c>
    </row>
    <row r="250" ht="12.75">
      <c r="A250" s="272" t="s">
        <v>267</v>
      </c>
    </row>
    <row r="251" ht="12.75">
      <c r="A251" s="272" t="s">
        <v>268</v>
      </c>
    </row>
    <row r="252" ht="12.75">
      <c r="A252" s="272" t="s">
        <v>269</v>
      </c>
    </row>
    <row r="253" ht="12.75">
      <c r="A253" s="272" t="s">
        <v>270</v>
      </c>
    </row>
    <row r="254" ht="12.75">
      <c r="A254" s="272" t="s">
        <v>271</v>
      </c>
    </row>
    <row r="255" ht="12.75">
      <c r="A255" s="272" t="s">
        <v>272</v>
      </c>
    </row>
    <row r="256" ht="12.75">
      <c r="A256" s="272" t="s">
        <v>273</v>
      </c>
    </row>
    <row r="257" ht="12.75">
      <c r="A257" s="272" t="s">
        <v>274</v>
      </c>
    </row>
    <row r="258" ht="12.75">
      <c r="A258" s="272" t="s">
        <v>275</v>
      </c>
    </row>
    <row r="259" ht="12.75">
      <c r="A259" s="272" t="s">
        <v>276</v>
      </c>
    </row>
    <row r="260" ht="12.75">
      <c r="A260" s="272" t="s">
        <v>277</v>
      </c>
    </row>
    <row r="261" ht="12.75">
      <c r="A261" s="272" t="s">
        <v>81</v>
      </c>
    </row>
    <row r="262" ht="12.75">
      <c r="A262" s="272" t="s">
        <v>278</v>
      </c>
    </row>
    <row r="263" ht="12.75">
      <c r="A263" s="272" t="s">
        <v>279</v>
      </c>
    </row>
    <row r="264" ht="12.75">
      <c r="A264" s="272" t="s">
        <v>280</v>
      </c>
    </row>
    <row r="265" ht="12.75">
      <c r="A265" s="272" t="s">
        <v>281</v>
      </c>
    </row>
    <row r="266" ht="12.75">
      <c r="A266" s="272" t="s">
        <v>282</v>
      </c>
    </row>
    <row r="267" ht="12.75">
      <c r="A267" s="272" t="s">
        <v>283</v>
      </c>
    </row>
    <row r="268" ht="12.75">
      <c r="A268" s="272" t="s">
        <v>284</v>
      </c>
    </row>
    <row r="269" ht="12.75">
      <c r="A269" s="272" t="s">
        <v>285</v>
      </c>
    </row>
    <row r="270" ht="12.75">
      <c r="A270" s="272" t="s">
        <v>286</v>
      </c>
    </row>
    <row r="271" ht="12.75">
      <c r="A271" s="272" t="s">
        <v>287</v>
      </c>
    </row>
    <row r="272" ht="12.75">
      <c r="A272" s="272" t="s">
        <v>288</v>
      </c>
    </row>
    <row r="273" ht="12.75">
      <c r="A273" s="272" t="s">
        <v>289</v>
      </c>
    </row>
    <row r="274" ht="12.75">
      <c r="A274" s="272" t="s">
        <v>290</v>
      </c>
    </row>
  </sheetData>
  <sheetProtection formatRows="0" insertRows="0"/>
  <printOptions/>
  <pageMargins left="0.75" right="0.75" top="1" bottom="1" header="0.5" footer="0.5"/>
  <pageSetup fitToHeight="10" fitToWidth="1" horizontalDpi="600" verticalDpi="600" orientation="landscape" paperSize="9" scale="69" r:id="rId3"/>
  <legacyDrawing r:id="rId2"/>
</worksheet>
</file>

<file path=xl/worksheets/sheet11.xml><?xml version="1.0" encoding="utf-8"?>
<worksheet xmlns="http://schemas.openxmlformats.org/spreadsheetml/2006/main" xmlns:r="http://schemas.openxmlformats.org/officeDocument/2006/relationships">
  <sheetPr codeName="Sheet5">
    <tabColor indexed="57"/>
    <pageSetUpPr fitToPage="1"/>
  </sheetPr>
  <dimension ref="A1:F79"/>
  <sheetViews>
    <sheetView workbookViewId="0" topLeftCell="A1">
      <selection activeCell="B3" sqref="B3"/>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23" t="s">
        <v>513</v>
      </c>
      <c r="B1" s="14"/>
      <c r="C1" s="14"/>
      <c r="D1" s="14"/>
      <c r="E1" s="14"/>
      <c r="F1" s="14"/>
    </row>
    <row r="2" spans="1:3" ht="13.5" thickBot="1">
      <c r="A2" s="51" t="s">
        <v>514</v>
      </c>
      <c r="B2" s="52" t="s">
        <v>522</v>
      </c>
      <c r="C2" s="14"/>
    </row>
    <row r="3" spans="1:6" ht="13.5" thickBot="1">
      <c r="A3" s="49" t="s">
        <v>512</v>
      </c>
      <c r="B3" s="50">
        <v>40003</v>
      </c>
      <c r="C3" s="24" t="str">
        <f>IF(ISNUMBER(MATCH(B3,A14:A25,0)),VLOOKUP(B3,A14:B25,2,FALSE),"---")</f>
        <v>MP AEm_COM_en_090709.xls</v>
      </c>
      <c r="D3" s="25"/>
      <c r="E3" s="26"/>
      <c r="F3" s="14"/>
    </row>
    <row r="4" spans="1:2" ht="12.75">
      <c r="A4" s="44" t="s">
        <v>525</v>
      </c>
      <c r="B4" s="45" t="s">
        <v>526</v>
      </c>
    </row>
    <row r="5" spans="1:2" ht="13.5" thickBot="1">
      <c r="A5" s="46" t="s">
        <v>516</v>
      </c>
      <c r="B5" s="47" t="s">
        <v>541</v>
      </c>
    </row>
    <row r="6" spans="1:2" ht="12.75">
      <c r="A6" s="14"/>
      <c r="B6" s="14"/>
    </row>
    <row r="7" spans="1:4" ht="12.75">
      <c r="A7" s="28" t="s">
        <v>515</v>
      </c>
      <c r="B7" s="14"/>
      <c r="C7" s="14"/>
      <c r="D7" s="14"/>
    </row>
    <row r="8" spans="1:3" ht="12.75">
      <c r="A8" s="48" t="s">
        <v>521</v>
      </c>
      <c r="B8" s="48"/>
      <c r="C8" s="27" t="s">
        <v>517</v>
      </c>
    </row>
    <row r="9" spans="1:3" ht="12.75">
      <c r="A9" s="48" t="s">
        <v>522</v>
      </c>
      <c r="B9" s="48"/>
      <c r="C9" s="27" t="s">
        <v>518</v>
      </c>
    </row>
    <row r="10" spans="1:3" ht="12.75">
      <c r="A10" s="48" t="s">
        <v>523</v>
      </c>
      <c r="B10" s="48"/>
      <c r="C10" s="27" t="s">
        <v>519</v>
      </c>
    </row>
    <row r="11" spans="1:3" ht="12.75">
      <c r="A11" s="48" t="s">
        <v>524</v>
      </c>
      <c r="B11" s="48"/>
      <c r="C11" s="27" t="s">
        <v>520</v>
      </c>
    </row>
    <row r="12" spans="1:4" ht="12.75">
      <c r="A12" s="29"/>
      <c r="B12" s="14"/>
      <c r="C12" s="14"/>
      <c r="D12" s="14"/>
    </row>
    <row r="13" spans="1:4" ht="12.75">
      <c r="A13" s="23" t="s">
        <v>635</v>
      </c>
      <c r="B13" s="23" t="s">
        <v>574</v>
      </c>
      <c r="C13" s="23" t="s">
        <v>393</v>
      </c>
      <c r="D13" s="14"/>
    </row>
    <row r="14" spans="1:4" ht="12.75">
      <c r="A14" s="40">
        <v>39941</v>
      </c>
      <c r="B14" s="34" t="str">
        <f>IF(ISBLANK($A14),"---",VLOOKUP($B$2,$A$8:$C$11,3,0)&amp;"_"&amp;VLOOKUP($B$4,$A$28:$B$55,2,0)&amp;"_"&amp;VLOOKUP($B$5,$A$58:$B$79,2,0)&amp;"_"&amp;TEXT(DAY($A14),"0#")&amp;TEXT(MONTH($A14),"0#")&amp;TEXT(YEAR($A14)-2000,"0#")&amp;".xls")</f>
        <v>MP AEm_COM_en_080509.xls</v>
      </c>
      <c r="C14" s="34"/>
      <c r="D14" s="35"/>
    </row>
    <row r="15" spans="1:4" ht="12.75">
      <c r="A15" s="43">
        <v>39944</v>
      </c>
      <c r="B15" s="36" t="str">
        <f aca="true" t="shared" si="0" ref="B15:B25">IF(ISBLANK($A15),"---",VLOOKUP($B$2,$A$8:$C$11,3,0)&amp;"_"&amp;VLOOKUP($B$4,$A$28:$B$55,2,0)&amp;"_"&amp;VLOOKUP($B$5,$A$58:$B$79,2,0)&amp;"_"&amp;TEXT(DAY($A15),"0#")&amp;TEXT(MONTH($A15),"0#")&amp;TEXT(YEAR($A15)-2000,"0#")&amp;".xls")</f>
        <v>MP AEm_COM_en_110509.xls</v>
      </c>
      <c r="C15" s="36" t="s">
        <v>394</v>
      </c>
      <c r="D15" s="37"/>
    </row>
    <row r="16" spans="1:4" ht="12.75">
      <c r="A16" s="43">
        <v>39952</v>
      </c>
      <c r="B16" s="36" t="str">
        <f t="shared" si="0"/>
        <v>MP AEm_COM_en_190509.xls</v>
      </c>
      <c r="C16" s="36" t="s">
        <v>395</v>
      </c>
      <c r="D16" s="37"/>
    </row>
    <row r="17" spans="1:4" ht="12.75">
      <c r="A17" s="43">
        <v>39975</v>
      </c>
      <c r="B17" s="36" t="str">
        <f t="shared" si="0"/>
        <v>MP AEm_COM_en_110609.xls</v>
      </c>
      <c r="C17" s="36" t="s">
        <v>644</v>
      </c>
      <c r="D17" s="37"/>
    </row>
    <row r="18" spans="1:4" ht="12.75">
      <c r="A18" s="43">
        <v>40003</v>
      </c>
      <c r="B18" s="36" t="str">
        <f t="shared" si="0"/>
        <v>MP AEm_COM_en_090709.xls</v>
      </c>
      <c r="C18" s="36" t="s">
        <v>296</v>
      </c>
      <c r="D18" s="37"/>
    </row>
    <row r="19" spans="1:4" ht="12.75">
      <c r="A19" s="41"/>
      <c r="B19" s="36" t="str">
        <f t="shared" si="0"/>
        <v>---</v>
      </c>
      <c r="C19" s="36"/>
      <c r="D19" s="37"/>
    </row>
    <row r="20" spans="1:4" ht="12.75">
      <c r="A20" s="41"/>
      <c r="B20" s="36" t="str">
        <f t="shared" si="0"/>
        <v>---</v>
      </c>
      <c r="C20" s="36"/>
      <c r="D20" s="37"/>
    </row>
    <row r="21" spans="1:4" ht="12.75">
      <c r="A21" s="41"/>
      <c r="B21" s="36" t="str">
        <f t="shared" si="0"/>
        <v>---</v>
      </c>
      <c r="C21" s="36"/>
      <c r="D21" s="37"/>
    </row>
    <row r="22" spans="1:4" ht="12.75">
      <c r="A22" s="41"/>
      <c r="B22" s="36" t="str">
        <f t="shared" si="0"/>
        <v>---</v>
      </c>
      <c r="C22" s="36"/>
      <c r="D22" s="37"/>
    </row>
    <row r="23" spans="1:4" ht="12.75">
      <c r="A23" s="41"/>
      <c r="B23" s="36" t="str">
        <f t="shared" si="0"/>
        <v>---</v>
      </c>
      <c r="C23" s="36"/>
      <c r="D23" s="37"/>
    </row>
    <row r="24" spans="1:4" ht="12.75">
      <c r="A24" s="41"/>
      <c r="B24" s="36" t="str">
        <f t="shared" si="0"/>
        <v>---</v>
      </c>
      <c r="C24" s="36"/>
      <c r="D24" s="37"/>
    </row>
    <row r="25" spans="1:4" ht="12.75">
      <c r="A25" s="42"/>
      <c r="B25" s="38" t="str">
        <f t="shared" si="0"/>
        <v>---</v>
      </c>
      <c r="C25" s="38"/>
      <c r="D25" s="39"/>
    </row>
    <row r="27" ht="12.75">
      <c r="A27" s="30" t="s">
        <v>525</v>
      </c>
    </row>
    <row r="28" spans="1:2" ht="12.75">
      <c r="A28" s="31" t="s">
        <v>526</v>
      </c>
      <c r="B28" s="31" t="s">
        <v>575</v>
      </c>
    </row>
    <row r="29" spans="1:2" ht="12.75">
      <c r="A29" s="31" t="s">
        <v>667</v>
      </c>
      <c r="B29" s="31" t="s">
        <v>576</v>
      </c>
    </row>
    <row r="30" spans="1:2" ht="12.75">
      <c r="A30" s="31" t="s">
        <v>669</v>
      </c>
      <c r="B30" s="31" t="s">
        <v>577</v>
      </c>
    </row>
    <row r="31" spans="1:2" ht="12.75">
      <c r="A31" s="31" t="s">
        <v>672</v>
      </c>
      <c r="B31" s="31" t="s">
        <v>578</v>
      </c>
    </row>
    <row r="32" spans="1:2" ht="12.75">
      <c r="A32" s="31" t="s">
        <v>674</v>
      </c>
      <c r="B32" s="31" t="s">
        <v>579</v>
      </c>
    </row>
    <row r="33" spans="1:2" ht="12.75">
      <c r="A33" s="31" t="s">
        <v>676</v>
      </c>
      <c r="B33" s="31" t="s">
        <v>580</v>
      </c>
    </row>
    <row r="34" spans="1:2" ht="12.75">
      <c r="A34" s="31" t="s">
        <v>716</v>
      </c>
      <c r="B34" s="31" t="s">
        <v>581</v>
      </c>
    </row>
    <row r="35" spans="1:2" ht="12.75">
      <c r="A35" s="31" t="s">
        <v>718</v>
      </c>
      <c r="B35" s="31" t="s">
        <v>582</v>
      </c>
    </row>
    <row r="36" spans="1:2" ht="12.75">
      <c r="A36" s="31" t="s">
        <v>720</v>
      </c>
      <c r="B36" s="31" t="s">
        <v>583</v>
      </c>
    </row>
    <row r="37" spans="1:2" ht="12.75">
      <c r="A37" s="31" t="s">
        <v>722</v>
      </c>
      <c r="B37" s="31" t="s">
        <v>584</v>
      </c>
    </row>
    <row r="38" spans="1:2" ht="12.75">
      <c r="A38" s="31" t="s">
        <v>725</v>
      </c>
      <c r="B38" s="31" t="s">
        <v>585</v>
      </c>
    </row>
    <row r="39" spans="1:2" ht="12.75">
      <c r="A39" s="31" t="s">
        <v>727</v>
      </c>
      <c r="B39" s="31" t="s">
        <v>586</v>
      </c>
    </row>
    <row r="40" spans="1:2" ht="12.75">
      <c r="A40" s="31" t="s">
        <v>729</v>
      </c>
      <c r="B40" s="31" t="s">
        <v>587</v>
      </c>
    </row>
    <row r="41" spans="1:2" ht="12.75">
      <c r="A41" s="31" t="s">
        <v>731</v>
      </c>
      <c r="B41" s="31" t="s">
        <v>588</v>
      </c>
    </row>
    <row r="42" spans="1:2" ht="12.75">
      <c r="A42" s="31" t="s">
        <v>733</v>
      </c>
      <c r="B42" s="31" t="s">
        <v>589</v>
      </c>
    </row>
    <row r="43" spans="1:2" ht="12.75">
      <c r="A43" s="31" t="s">
        <v>735</v>
      </c>
      <c r="B43" s="31" t="s">
        <v>590</v>
      </c>
    </row>
    <row r="44" spans="1:2" ht="12.75">
      <c r="A44" s="31" t="s">
        <v>737</v>
      </c>
      <c r="B44" s="31" t="s">
        <v>591</v>
      </c>
    </row>
    <row r="45" spans="1:2" ht="12.75">
      <c r="A45" s="31" t="s">
        <v>739</v>
      </c>
      <c r="B45" s="31" t="s">
        <v>592</v>
      </c>
    </row>
    <row r="46" spans="1:2" ht="12.75">
      <c r="A46" s="31" t="s">
        <v>741</v>
      </c>
      <c r="B46" s="31" t="s">
        <v>593</v>
      </c>
    </row>
    <row r="47" spans="1:2" ht="12.75">
      <c r="A47" s="31" t="s">
        <v>743</v>
      </c>
      <c r="B47" s="31" t="s">
        <v>594</v>
      </c>
    </row>
    <row r="48" spans="1:2" ht="12.75">
      <c r="A48" s="31" t="s">
        <v>745</v>
      </c>
      <c r="B48" s="31" t="s">
        <v>595</v>
      </c>
    </row>
    <row r="49" spans="1:2" ht="12.75">
      <c r="A49" s="31" t="s">
        <v>747</v>
      </c>
      <c r="B49" s="31" t="s">
        <v>596</v>
      </c>
    </row>
    <row r="50" spans="1:2" ht="12.75">
      <c r="A50" s="31" t="s">
        <v>749</v>
      </c>
      <c r="B50" s="31" t="s">
        <v>597</v>
      </c>
    </row>
    <row r="51" spans="1:2" ht="12.75">
      <c r="A51" s="31" t="s">
        <v>751</v>
      </c>
      <c r="B51" s="31" t="s">
        <v>598</v>
      </c>
    </row>
    <row r="52" spans="1:2" ht="12.75">
      <c r="A52" s="31" t="s">
        <v>753</v>
      </c>
      <c r="B52" s="31" t="s">
        <v>599</v>
      </c>
    </row>
    <row r="53" spans="1:2" ht="12.75">
      <c r="A53" s="31" t="s">
        <v>756</v>
      </c>
      <c r="B53" s="31" t="s">
        <v>600</v>
      </c>
    </row>
    <row r="54" spans="1:2" ht="12.75">
      <c r="A54" s="31" t="s">
        <v>758</v>
      </c>
      <c r="B54" s="31" t="s">
        <v>601</v>
      </c>
    </row>
    <row r="55" spans="1:2" ht="12.75">
      <c r="A55" s="31" t="s">
        <v>765</v>
      </c>
      <c r="B55" s="31" t="s">
        <v>602</v>
      </c>
    </row>
    <row r="57" ht="12.75">
      <c r="A57" s="33" t="s">
        <v>636</v>
      </c>
    </row>
    <row r="58" spans="1:2" ht="12.75">
      <c r="A58" s="32" t="s">
        <v>527</v>
      </c>
      <c r="B58" s="32" t="s">
        <v>528</v>
      </c>
    </row>
    <row r="59" spans="1:2" ht="12.75">
      <c r="A59" s="32" t="s">
        <v>529</v>
      </c>
      <c r="B59" s="32" t="s">
        <v>530</v>
      </c>
    </row>
    <row r="60" spans="1:2" ht="12.75">
      <c r="A60" s="32" t="s">
        <v>531</v>
      </c>
      <c r="B60" s="32" t="s">
        <v>532</v>
      </c>
    </row>
    <row r="61" spans="1:2" ht="12.75">
      <c r="A61" s="32" t="s">
        <v>533</v>
      </c>
      <c r="B61" s="32" t="s">
        <v>534</v>
      </c>
    </row>
    <row r="62" spans="1:2" ht="12.75">
      <c r="A62" s="32" t="s">
        <v>535</v>
      </c>
      <c r="B62" s="32" t="s">
        <v>536</v>
      </c>
    </row>
    <row r="63" spans="1:2" ht="12.75">
      <c r="A63" s="32" t="s">
        <v>537</v>
      </c>
      <c r="B63" s="32" t="s">
        <v>538</v>
      </c>
    </row>
    <row r="64" spans="1:2" ht="12.75">
      <c r="A64" s="32" t="s">
        <v>539</v>
      </c>
      <c r="B64" s="32" t="s">
        <v>540</v>
      </c>
    </row>
    <row r="65" spans="1:2" ht="12.75">
      <c r="A65" s="32" t="s">
        <v>541</v>
      </c>
      <c r="B65" s="32" t="s">
        <v>542</v>
      </c>
    </row>
    <row r="66" spans="1:2" ht="12.75">
      <c r="A66" s="32" t="s">
        <v>543</v>
      </c>
      <c r="B66" s="32" t="s">
        <v>544</v>
      </c>
    </row>
    <row r="67" spans="1:2" ht="12.75">
      <c r="A67" s="32" t="s">
        <v>545</v>
      </c>
      <c r="B67" s="32" t="s">
        <v>546</v>
      </c>
    </row>
    <row r="68" spans="1:2" ht="12.75">
      <c r="A68" s="32" t="s">
        <v>547</v>
      </c>
      <c r="B68" s="32" t="s">
        <v>548</v>
      </c>
    </row>
    <row r="69" spans="1:2" ht="12.75">
      <c r="A69" s="32" t="s">
        <v>549</v>
      </c>
      <c r="B69" s="32" t="s">
        <v>550</v>
      </c>
    </row>
    <row r="70" spans="1:2" ht="12.75">
      <c r="A70" s="32" t="s">
        <v>551</v>
      </c>
      <c r="B70" s="32" t="s">
        <v>552</v>
      </c>
    </row>
    <row r="71" spans="1:2" ht="12.75">
      <c r="A71" s="32" t="s">
        <v>553</v>
      </c>
      <c r="B71" s="32" t="s">
        <v>554</v>
      </c>
    </row>
    <row r="72" spans="1:2" ht="12.75">
      <c r="A72" s="32" t="s">
        <v>555</v>
      </c>
      <c r="B72" s="32" t="s">
        <v>556</v>
      </c>
    </row>
    <row r="73" spans="1:2" ht="12.75">
      <c r="A73" s="32" t="s">
        <v>557</v>
      </c>
      <c r="B73" s="32" t="s">
        <v>558</v>
      </c>
    </row>
    <row r="74" spans="1:2" ht="12.75">
      <c r="A74" s="32" t="s">
        <v>559</v>
      </c>
      <c r="B74" s="32" t="s">
        <v>560</v>
      </c>
    </row>
    <row r="75" spans="1:2" ht="12.75">
      <c r="A75" s="32" t="s">
        <v>561</v>
      </c>
      <c r="B75" s="32" t="s">
        <v>562</v>
      </c>
    </row>
    <row r="76" spans="1:2" ht="12.75">
      <c r="A76" s="32" t="s">
        <v>563</v>
      </c>
      <c r="B76" s="32" t="s">
        <v>564</v>
      </c>
    </row>
    <row r="77" spans="1:2" ht="12.75">
      <c r="A77" s="32" t="s">
        <v>568</v>
      </c>
      <c r="B77" s="32" t="s">
        <v>569</v>
      </c>
    </row>
    <row r="78" spans="1:2" ht="12.75">
      <c r="A78" s="32" t="s">
        <v>570</v>
      </c>
      <c r="B78" s="32" t="s">
        <v>571</v>
      </c>
    </row>
    <row r="79" spans="1:2" ht="12.75">
      <c r="A79" s="32" t="s">
        <v>572</v>
      </c>
      <c r="B79" s="32" t="s">
        <v>573</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$A$28:$A$55</formula1>
    </dataValidation>
    <dataValidation type="list" allowBlank="1" showInputMessage="1" showErrorMessage="1" sqref="B5">
      <formula1>$A$58:$A$79</formula1>
    </dataValidation>
    <dataValidation type="list" allowBlank="1" showInputMessage="1" showErrorMessage="1" sqref="B3">
      <formula1>$A$14:$A$25</formula1>
    </dataValidation>
  </dataValidations>
  <printOptions/>
  <pageMargins left="0.75" right="0.75" top="1" bottom="1" header="0.5" footer="0.5"/>
  <pageSetup fitToHeight="1" fitToWidth="1" horizontalDpi="600" verticalDpi="600" orientation="portrait" paperSize="9" scale="74"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sheetPr codeName="Sheet3"/>
  <dimension ref="A2:L71"/>
  <sheetViews>
    <sheetView showGridLines="0" tabSelected="1" workbookViewId="0" topLeftCell="A52">
      <selection activeCell="B60" sqref="B60:E62"/>
    </sheetView>
  </sheetViews>
  <sheetFormatPr defaultColWidth="9.140625" defaultRowHeight="12.75"/>
  <cols>
    <col min="1" max="1" width="5.421875" style="132" customWidth="1"/>
    <col min="2" max="2" width="7.28125" style="6" customWidth="1"/>
    <col min="3" max="3" width="23.57421875" style="6" customWidth="1"/>
    <col min="4" max="11" width="11.7109375" style="6" customWidth="1"/>
    <col min="12" max="12" width="11.7109375" style="118" customWidth="1"/>
    <col min="13" max="16384" width="9.140625" style="6" customWidth="1"/>
  </cols>
  <sheetData>
    <row r="2" spans="2:10" ht="18">
      <c r="B2" s="286" t="s">
        <v>678</v>
      </c>
      <c r="C2" s="286"/>
      <c r="D2" s="286"/>
      <c r="E2" s="286"/>
      <c r="F2" s="286"/>
      <c r="G2" s="286"/>
      <c r="H2" s="286"/>
      <c r="I2" s="286"/>
      <c r="J2" s="286"/>
    </row>
    <row r="3" spans="2:12" ht="12.75">
      <c r="B3" s="287"/>
      <c r="C3" s="287"/>
      <c r="D3" s="287"/>
      <c r="E3" s="287"/>
      <c r="F3" s="287"/>
      <c r="G3" s="287"/>
      <c r="H3" s="287"/>
      <c r="I3" s="287"/>
      <c r="J3" s="287"/>
      <c r="K3" s="287"/>
      <c r="L3" s="287"/>
    </row>
    <row r="4" spans="1:12" ht="64.5" customHeight="1">
      <c r="A4" s="132">
        <v>1</v>
      </c>
      <c r="B4" s="287" t="s">
        <v>27</v>
      </c>
      <c r="C4" s="287"/>
      <c r="D4" s="287"/>
      <c r="E4" s="287"/>
      <c r="F4" s="287"/>
      <c r="G4" s="287"/>
      <c r="H4" s="287"/>
      <c r="I4" s="287"/>
      <c r="J4" s="287"/>
      <c r="K4" s="287"/>
      <c r="L4" s="287"/>
    </row>
    <row r="5" spans="1:12" ht="28.5" customHeight="1">
      <c r="A5" s="132">
        <v>2</v>
      </c>
      <c r="B5" s="287" t="s">
        <v>679</v>
      </c>
      <c r="C5" s="287"/>
      <c r="D5" s="287"/>
      <c r="E5" s="287"/>
      <c r="F5" s="287"/>
      <c r="G5" s="287"/>
      <c r="H5" s="287"/>
      <c r="I5" s="287"/>
      <c r="J5" s="287"/>
      <c r="K5" s="287"/>
      <c r="L5" s="287"/>
    </row>
    <row r="6" spans="2:12" ht="45.75" customHeight="1">
      <c r="B6" s="287" t="s">
        <v>680</v>
      </c>
      <c r="C6" s="287"/>
      <c r="D6" s="287"/>
      <c r="E6" s="287"/>
      <c r="F6" s="287"/>
      <c r="G6" s="287"/>
      <c r="H6" s="287"/>
      <c r="I6" s="287"/>
      <c r="J6" s="287"/>
      <c r="K6" s="287"/>
      <c r="L6" s="287"/>
    </row>
    <row r="7" spans="2:12" ht="83.25" customHeight="1">
      <c r="B7" s="288" t="s">
        <v>657</v>
      </c>
      <c r="C7" s="288"/>
      <c r="D7" s="288"/>
      <c r="E7" s="288"/>
      <c r="F7" s="288"/>
      <c r="G7" s="288"/>
      <c r="H7" s="288"/>
      <c r="I7" s="288"/>
      <c r="J7" s="288"/>
      <c r="K7" s="288"/>
      <c r="L7" s="288"/>
    </row>
    <row r="8" spans="1:12" ht="29.25" customHeight="1">
      <c r="A8" s="132">
        <v>3</v>
      </c>
      <c r="B8" s="287" t="s">
        <v>658</v>
      </c>
      <c r="C8" s="287"/>
      <c r="D8" s="287"/>
      <c r="E8" s="287"/>
      <c r="F8" s="287"/>
      <c r="G8" s="287"/>
      <c r="H8" s="287"/>
      <c r="I8" s="287"/>
      <c r="J8" s="287"/>
      <c r="K8" s="287"/>
      <c r="L8" s="287"/>
    </row>
    <row r="9" spans="2:12" ht="12.75">
      <c r="B9" s="130"/>
      <c r="C9" s="130"/>
      <c r="D9" s="130"/>
      <c r="E9" s="130"/>
      <c r="F9" s="130"/>
      <c r="G9" s="130"/>
      <c r="H9" s="130"/>
      <c r="I9" s="130"/>
      <c r="J9" s="130"/>
      <c r="K9" s="130"/>
      <c r="L9" s="117"/>
    </row>
    <row r="10" spans="1:12" s="128" customFormat="1" ht="15.75">
      <c r="A10" s="132"/>
      <c r="B10" s="289" t="s">
        <v>681</v>
      </c>
      <c r="C10" s="289"/>
      <c r="D10" s="289"/>
      <c r="E10" s="289"/>
      <c r="F10" s="289"/>
      <c r="G10" s="289"/>
      <c r="H10" s="289"/>
      <c r="I10" s="289"/>
      <c r="J10" s="289"/>
      <c r="K10" s="289"/>
      <c r="L10" s="289"/>
    </row>
    <row r="11" spans="2:12" ht="57" customHeight="1">
      <c r="B11" s="129" t="s">
        <v>684</v>
      </c>
      <c r="C11" s="290" t="s">
        <v>682</v>
      </c>
      <c r="D11" s="287"/>
      <c r="E11" s="287"/>
      <c r="F11" s="287"/>
      <c r="G11" s="287"/>
      <c r="H11" s="287"/>
      <c r="I11" s="287"/>
      <c r="J11" s="287"/>
      <c r="K11" s="287"/>
      <c r="L11" s="287"/>
    </row>
    <row r="12" spans="2:12" ht="29.25" customHeight="1">
      <c r="B12" s="129" t="s">
        <v>685</v>
      </c>
      <c r="C12" s="287" t="s">
        <v>683</v>
      </c>
      <c r="D12" s="287"/>
      <c r="E12" s="287"/>
      <c r="F12" s="287"/>
      <c r="G12" s="287"/>
      <c r="H12" s="287"/>
      <c r="I12" s="287"/>
      <c r="J12" s="287"/>
      <c r="K12" s="287"/>
      <c r="L12" s="287"/>
    </row>
    <row r="13" spans="2:12" ht="30.75" customHeight="1">
      <c r="B13" s="129" t="s">
        <v>686</v>
      </c>
      <c r="C13" s="287" t="s">
        <v>659</v>
      </c>
      <c r="D13" s="287"/>
      <c r="E13" s="287"/>
      <c r="F13" s="287"/>
      <c r="G13" s="287"/>
      <c r="H13" s="287"/>
      <c r="I13" s="287"/>
      <c r="J13" s="287"/>
      <c r="K13" s="287"/>
      <c r="L13" s="287"/>
    </row>
    <row r="14" spans="2:12" ht="29.25" customHeight="1">
      <c r="B14" s="129" t="s">
        <v>687</v>
      </c>
      <c r="C14" s="287" t="s">
        <v>507</v>
      </c>
      <c r="D14" s="287"/>
      <c r="E14" s="287"/>
      <c r="F14" s="287"/>
      <c r="G14" s="287"/>
      <c r="H14" s="287"/>
      <c r="I14" s="287"/>
      <c r="J14" s="287"/>
      <c r="K14" s="287"/>
      <c r="L14" s="287"/>
    </row>
    <row r="15" spans="2:12" ht="12.75">
      <c r="B15" s="287"/>
      <c r="C15" s="287"/>
      <c r="D15" s="287"/>
      <c r="E15" s="287"/>
      <c r="F15" s="287"/>
      <c r="G15" s="287"/>
      <c r="H15" s="287"/>
      <c r="I15" s="287"/>
      <c r="J15" s="287"/>
      <c r="K15" s="287"/>
      <c r="L15" s="287"/>
    </row>
    <row r="16" spans="1:12" ht="15" customHeight="1">
      <c r="A16" s="132">
        <v>4</v>
      </c>
      <c r="B16" s="285" t="s">
        <v>688</v>
      </c>
      <c r="C16" s="285"/>
      <c r="D16" s="285"/>
      <c r="E16" s="285"/>
      <c r="F16" s="285"/>
      <c r="G16" s="285"/>
      <c r="H16" s="285"/>
      <c r="I16" s="285"/>
      <c r="J16" s="285"/>
      <c r="K16" s="285"/>
      <c r="L16" s="285"/>
    </row>
    <row r="17" spans="2:12" ht="12.75">
      <c r="B17" s="131"/>
      <c r="C17" s="131"/>
      <c r="D17" s="131"/>
      <c r="E17" s="131"/>
      <c r="F17" s="131"/>
      <c r="G17" s="131"/>
      <c r="H17" s="131"/>
      <c r="I17" s="131"/>
      <c r="J17" s="131"/>
      <c r="K17" s="131"/>
      <c r="L17" s="126"/>
    </row>
    <row r="18" spans="2:12" ht="12.75">
      <c r="B18" s="131"/>
      <c r="C18" s="131"/>
      <c r="D18" s="131"/>
      <c r="E18" s="299" t="s">
        <v>343</v>
      </c>
      <c r="F18" s="300"/>
      <c r="G18" s="300"/>
      <c r="H18" s="296"/>
      <c r="I18" s="131"/>
      <c r="J18" s="131"/>
      <c r="K18" s="131"/>
      <c r="L18" s="126"/>
    </row>
    <row r="19" spans="2:12" ht="12.75">
      <c r="B19" s="131"/>
      <c r="C19" s="131"/>
      <c r="D19" s="131"/>
      <c r="E19" s="297"/>
      <c r="F19" s="298"/>
      <c r="G19" s="298"/>
      <c r="H19" s="292"/>
      <c r="I19" s="131"/>
      <c r="J19" s="131"/>
      <c r="K19" s="131"/>
      <c r="L19" s="126"/>
    </row>
    <row r="20" spans="2:12" ht="12.75">
      <c r="B20" s="131"/>
      <c r="C20" s="131"/>
      <c r="D20" s="131"/>
      <c r="E20" s="297"/>
      <c r="F20" s="298"/>
      <c r="G20" s="298"/>
      <c r="H20" s="292"/>
      <c r="I20" s="131"/>
      <c r="J20" s="131"/>
      <c r="K20" s="131"/>
      <c r="L20" s="126"/>
    </row>
    <row r="21" spans="2:12" ht="12.75">
      <c r="B21" s="131"/>
      <c r="D21" s="131"/>
      <c r="E21" s="297"/>
      <c r="F21" s="298"/>
      <c r="G21" s="298"/>
      <c r="H21" s="292"/>
      <c r="I21" s="131"/>
      <c r="J21" s="131"/>
      <c r="K21" s="131"/>
      <c r="L21" s="126"/>
    </row>
    <row r="22" spans="2:12" ht="12.75">
      <c r="B22" s="131"/>
      <c r="C22" s="131"/>
      <c r="D22" s="131"/>
      <c r="E22" s="297"/>
      <c r="F22" s="298"/>
      <c r="G22" s="298"/>
      <c r="H22" s="292"/>
      <c r="I22" s="131"/>
      <c r="J22" s="131"/>
      <c r="K22" s="131"/>
      <c r="L22" s="126"/>
    </row>
    <row r="23" spans="2:12" ht="12.75">
      <c r="B23" s="131"/>
      <c r="C23" s="131"/>
      <c r="D23" s="131"/>
      <c r="E23" s="297"/>
      <c r="F23" s="298"/>
      <c r="G23" s="298"/>
      <c r="H23" s="292"/>
      <c r="I23" s="131"/>
      <c r="J23" s="131"/>
      <c r="K23" s="131"/>
      <c r="L23" s="126"/>
    </row>
    <row r="24" spans="2:12" ht="12.75">
      <c r="B24" s="131"/>
      <c r="C24" s="131"/>
      <c r="D24" s="131"/>
      <c r="E24" s="297"/>
      <c r="F24" s="298"/>
      <c r="G24" s="298"/>
      <c r="H24" s="292"/>
      <c r="I24" s="131"/>
      <c r="J24" s="131"/>
      <c r="K24" s="131"/>
      <c r="L24" s="126"/>
    </row>
    <row r="25" spans="2:12" ht="12.75">
      <c r="B25" s="131"/>
      <c r="C25" s="131"/>
      <c r="D25" s="131"/>
      <c r="E25" s="293"/>
      <c r="F25" s="294"/>
      <c r="G25" s="294"/>
      <c r="H25" s="295"/>
      <c r="I25" s="131"/>
      <c r="J25" s="131"/>
      <c r="K25" s="131"/>
      <c r="L25" s="126"/>
    </row>
    <row r="26" spans="2:12" ht="12.75">
      <c r="B26" s="131"/>
      <c r="C26" s="131"/>
      <c r="D26" s="131"/>
      <c r="E26" s="131"/>
      <c r="F26" s="131"/>
      <c r="G26" s="131"/>
      <c r="H26" s="131"/>
      <c r="I26" s="131"/>
      <c r="J26" s="131"/>
      <c r="K26" s="131"/>
      <c r="L26" s="126"/>
    </row>
    <row r="27" spans="1:12" ht="64.5" customHeight="1">
      <c r="A27" s="132">
        <v>5</v>
      </c>
      <c r="B27" s="287" t="s">
        <v>689</v>
      </c>
      <c r="C27" s="287"/>
      <c r="D27" s="287"/>
      <c r="E27" s="287"/>
      <c r="F27" s="287"/>
      <c r="G27" s="287"/>
      <c r="H27" s="287"/>
      <c r="I27" s="287"/>
      <c r="J27" s="287"/>
      <c r="K27" s="287"/>
      <c r="L27" s="287"/>
    </row>
    <row r="28" spans="1:12" ht="43.5" customHeight="1">
      <c r="A28" s="132">
        <v>6</v>
      </c>
      <c r="B28" s="287" t="s">
        <v>690</v>
      </c>
      <c r="C28" s="287"/>
      <c r="D28" s="287"/>
      <c r="E28" s="287"/>
      <c r="F28" s="287"/>
      <c r="G28" s="287"/>
      <c r="H28" s="287"/>
      <c r="I28" s="287"/>
      <c r="J28" s="287"/>
      <c r="K28" s="287"/>
      <c r="L28" s="287"/>
    </row>
    <row r="29" spans="1:12" ht="33" customHeight="1">
      <c r="A29" s="132">
        <v>7</v>
      </c>
      <c r="B29" s="287" t="s">
        <v>691</v>
      </c>
      <c r="C29" s="287"/>
      <c r="D29" s="287"/>
      <c r="E29" s="287"/>
      <c r="F29" s="287"/>
      <c r="G29" s="287"/>
      <c r="H29" s="287"/>
      <c r="I29" s="287"/>
      <c r="J29" s="287"/>
      <c r="K29" s="287"/>
      <c r="L29" s="287"/>
    </row>
    <row r="30" spans="1:12" ht="72" customHeight="1">
      <c r="A30" s="132">
        <v>8</v>
      </c>
      <c r="B30" s="302" t="s">
        <v>508</v>
      </c>
      <c r="C30" s="303"/>
      <c r="D30" s="303"/>
      <c r="E30" s="303"/>
      <c r="F30" s="303"/>
      <c r="G30" s="303"/>
      <c r="H30" s="303"/>
      <c r="I30" s="303"/>
      <c r="J30" s="303"/>
      <c r="K30" s="303"/>
      <c r="L30" s="303"/>
    </row>
    <row r="32" spans="2:12" ht="15.75">
      <c r="B32" s="291" t="s">
        <v>692</v>
      </c>
      <c r="C32" s="291"/>
      <c r="D32" s="291"/>
      <c r="E32" s="291"/>
      <c r="F32" s="291"/>
      <c r="G32" s="291"/>
      <c r="H32" s="291"/>
      <c r="I32" s="291"/>
      <c r="J32" s="291"/>
      <c r="K32" s="291"/>
      <c r="L32" s="291"/>
    </row>
    <row r="33" ht="12.75">
      <c r="B33" s="33" t="s">
        <v>693</v>
      </c>
    </row>
    <row r="34" spans="2:9" ht="12.75">
      <c r="B34" s="6" t="s">
        <v>694</v>
      </c>
      <c r="D34" s="282" t="s">
        <v>637</v>
      </c>
      <c r="E34" s="313"/>
      <c r="F34" s="313"/>
      <c r="G34" s="313"/>
      <c r="H34" s="313"/>
      <c r="I34" s="313"/>
    </row>
    <row r="35" spans="2:9" ht="12.75">
      <c r="B35" s="6" t="s">
        <v>695</v>
      </c>
      <c r="D35" s="282" t="s">
        <v>638</v>
      </c>
      <c r="E35" s="313"/>
      <c r="F35" s="313"/>
      <c r="G35" s="313"/>
      <c r="H35" s="313"/>
      <c r="I35" s="313"/>
    </row>
    <row r="36" spans="2:9" ht="12.75">
      <c r="B36" s="6" t="s">
        <v>696</v>
      </c>
      <c r="D36" s="282" t="s">
        <v>641</v>
      </c>
      <c r="E36" s="313"/>
      <c r="F36" s="313"/>
      <c r="G36" s="313"/>
      <c r="H36" s="313"/>
      <c r="I36" s="313"/>
    </row>
    <row r="37" ht="12.75">
      <c r="B37" s="6" t="s">
        <v>697</v>
      </c>
    </row>
    <row r="38" spans="4:9" ht="12.75">
      <c r="D38" s="282" t="s">
        <v>642</v>
      </c>
      <c r="E38" s="313"/>
      <c r="F38" s="313"/>
      <c r="G38" s="313"/>
      <c r="H38" s="313"/>
      <c r="I38" s="313"/>
    </row>
    <row r="39" ht="12.75">
      <c r="B39" s="33" t="s">
        <v>698</v>
      </c>
    </row>
    <row r="40" spans="2:9" ht="12.75">
      <c r="B40" s="281" t="s">
        <v>28</v>
      </c>
      <c r="C40" s="127"/>
      <c r="D40" s="127"/>
      <c r="E40" s="127"/>
      <c r="F40" s="127"/>
      <c r="G40" s="127"/>
      <c r="H40" s="127"/>
      <c r="I40" s="127"/>
    </row>
    <row r="41" spans="2:9" ht="12.75">
      <c r="B41" s="281" t="s">
        <v>29</v>
      </c>
      <c r="C41" s="127"/>
      <c r="D41" s="127"/>
      <c r="E41" s="127"/>
      <c r="F41" s="127"/>
      <c r="G41" s="127"/>
      <c r="H41" s="127"/>
      <c r="I41" s="127"/>
    </row>
    <row r="42" ht="12.75">
      <c r="B42" s="6" t="s">
        <v>699</v>
      </c>
    </row>
    <row r="43" spans="2:9" ht="12.75">
      <c r="B43" s="127" t="s">
        <v>566</v>
      </c>
      <c r="C43" s="127"/>
      <c r="D43" s="127"/>
      <c r="E43" s="127"/>
      <c r="F43" s="127"/>
      <c r="G43" s="127"/>
      <c r="H43" s="127"/>
      <c r="I43" s="127"/>
    </row>
    <row r="44" spans="2:9" ht="12.75">
      <c r="B44" s="127"/>
      <c r="C44" s="127"/>
      <c r="D44" s="127"/>
      <c r="E44" s="127"/>
      <c r="F44" s="127"/>
      <c r="G44" s="127"/>
      <c r="H44" s="127"/>
      <c r="I44" s="127"/>
    </row>
    <row r="47" spans="2:12" ht="15.75">
      <c r="B47" s="291" t="s">
        <v>700</v>
      </c>
      <c r="C47" s="291"/>
      <c r="D47" s="291"/>
      <c r="E47" s="291"/>
      <c r="F47" s="291"/>
      <c r="G47" s="291"/>
      <c r="H47" s="291"/>
      <c r="I47" s="291"/>
      <c r="J47" s="291"/>
      <c r="K47" s="291"/>
      <c r="L47" s="291"/>
    </row>
    <row r="48" spans="2:12" ht="54.75" customHeight="1">
      <c r="B48" s="303" t="s">
        <v>701</v>
      </c>
      <c r="C48" s="303"/>
      <c r="D48" s="303"/>
      <c r="E48" s="303"/>
      <c r="F48" s="303"/>
      <c r="G48" s="303"/>
      <c r="H48" s="303"/>
      <c r="I48" s="303"/>
      <c r="J48" s="303"/>
      <c r="K48" s="303"/>
      <c r="L48" s="314"/>
    </row>
    <row r="49" spans="1:12" s="131" customFormat="1" ht="26.25" customHeight="1">
      <c r="A49" s="132"/>
      <c r="B49" s="303" t="s">
        <v>660</v>
      </c>
      <c r="C49" s="303"/>
      <c r="D49" s="303"/>
      <c r="E49" s="303"/>
      <c r="F49" s="303"/>
      <c r="G49" s="303"/>
      <c r="H49" s="303"/>
      <c r="I49" s="303"/>
      <c r="J49" s="303"/>
      <c r="K49" s="303"/>
      <c r="L49" s="314"/>
    </row>
    <row r="50" spans="1:12" s="131" customFormat="1" ht="57.75" customHeight="1">
      <c r="A50" s="132"/>
      <c r="B50" s="303" t="s">
        <v>661</v>
      </c>
      <c r="C50" s="303"/>
      <c r="D50" s="303"/>
      <c r="E50" s="303"/>
      <c r="F50" s="303"/>
      <c r="G50" s="303"/>
      <c r="H50" s="303"/>
      <c r="I50" s="303"/>
      <c r="J50" s="303"/>
      <c r="K50" s="303"/>
      <c r="L50" s="314"/>
    </row>
    <row r="51" spans="1:12" s="131" customFormat="1" ht="12.75">
      <c r="A51" s="132"/>
      <c r="B51" s="315" t="s">
        <v>702</v>
      </c>
      <c r="C51" s="315"/>
      <c r="D51" s="315"/>
      <c r="E51" s="315"/>
      <c r="F51" s="315"/>
      <c r="G51" s="315"/>
      <c r="H51" s="315"/>
      <c r="I51" s="315"/>
      <c r="J51" s="315"/>
      <c r="K51" s="315"/>
      <c r="L51" s="316"/>
    </row>
    <row r="52" spans="1:12" s="131" customFormat="1" ht="12.75">
      <c r="A52" s="132"/>
      <c r="C52" s="125" t="s">
        <v>703</v>
      </c>
      <c r="E52" s="303" t="s">
        <v>704</v>
      </c>
      <c r="F52" s="283"/>
      <c r="G52" s="283"/>
      <c r="H52" s="283"/>
      <c r="I52" s="283"/>
      <c r="J52" s="283"/>
      <c r="K52" s="283"/>
      <c r="L52" s="284"/>
    </row>
    <row r="53" spans="1:12" s="131" customFormat="1" ht="26.25" customHeight="1">
      <c r="A53" s="132"/>
      <c r="C53" s="124" t="s">
        <v>705</v>
      </c>
      <c r="E53" s="303" t="s">
        <v>706</v>
      </c>
      <c r="F53" s="283"/>
      <c r="G53" s="283"/>
      <c r="H53" s="283"/>
      <c r="I53" s="283"/>
      <c r="J53" s="283"/>
      <c r="K53" s="283"/>
      <c r="L53" s="284"/>
    </row>
    <row r="54" spans="1:12" s="131" customFormat="1" ht="12.75">
      <c r="A54" s="132"/>
      <c r="C54" s="123"/>
      <c r="D54" s="122"/>
      <c r="E54" s="303" t="s">
        <v>707</v>
      </c>
      <c r="F54" s="283"/>
      <c r="G54" s="283"/>
      <c r="H54" s="283"/>
      <c r="I54" s="283"/>
      <c r="J54" s="283"/>
      <c r="K54" s="283"/>
      <c r="L54" s="284"/>
    </row>
    <row r="55" spans="1:12" s="131" customFormat="1" ht="12.75">
      <c r="A55" s="132"/>
      <c r="C55" s="121"/>
      <c r="D55" s="120"/>
      <c r="E55" s="303" t="s">
        <v>506</v>
      </c>
      <c r="F55" s="283"/>
      <c r="G55" s="283"/>
      <c r="H55" s="283"/>
      <c r="I55" s="283"/>
      <c r="J55" s="283"/>
      <c r="K55" s="283"/>
      <c r="L55" s="284"/>
    </row>
    <row r="56" spans="1:12" s="131" customFormat="1" ht="12.75">
      <c r="A56" s="132"/>
      <c r="C56" s="119"/>
      <c r="D56" s="119"/>
      <c r="E56" s="131" t="s">
        <v>708</v>
      </c>
      <c r="L56" s="126"/>
    </row>
    <row r="57" spans="1:12" s="131" customFormat="1" ht="12.75">
      <c r="A57" s="132"/>
      <c r="L57" s="126"/>
    </row>
    <row r="58" spans="1:12" s="131" customFormat="1" ht="12.75">
      <c r="A58" s="132"/>
      <c r="L58" s="126"/>
    </row>
    <row r="59" spans="2:12" ht="18" customHeight="1">
      <c r="B59" s="291" t="s">
        <v>709</v>
      </c>
      <c r="C59" s="291"/>
      <c r="D59" s="291"/>
      <c r="E59" s="291"/>
      <c r="F59" s="291"/>
      <c r="G59" s="291"/>
      <c r="H59" s="291"/>
      <c r="I59" s="291"/>
      <c r="J59" s="291"/>
      <c r="K59" s="291"/>
      <c r="L59" s="291"/>
    </row>
    <row r="60" spans="2:12" ht="20.25" customHeight="1">
      <c r="B60" s="539" t="s">
        <v>567</v>
      </c>
      <c r="C60" s="540"/>
      <c r="D60" s="540"/>
      <c r="E60" s="540"/>
      <c r="F60" s="127"/>
      <c r="G60" s="127"/>
      <c r="H60" s="127"/>
      <c r="I60" s="127"/>
      <c r="J60" s="127"/>
      <c r="K60" s="127"/>
      <c r="L60" s="116"/>
    </row>
    <row r="61" spans="2:12" ht="12.75">
      <c r="B61" s="540"/>
      <c r="C61" s="540"/>
      <c r="D61" s="540"/>
      <c r="E61" s="540"/>
      <c r="F61" s="127"/>
      <c r="G61" s="127"/>
      <c r="H61" s="127"/>
      <c r="I61" s="127"/>
      <c r="J61" s="127"/>
      <c r="K61" s="127"/>
      <c r="L61" s="116"/>
    </row>
    <row r="62" spans="2:12" ht="12.75">
      <c r="B62" s="540"/>
      <c r="C62" s="540"/>
      <c r="D62" s="540"/>
      <c r="E62" s="540"/>
      <c r="F62" s="127"/>
      <c r="G62" s="127"/>
      <c r="H62" s="127"/>
      <c r="I62" s="127"/>
      <c r="J62" s="127"/>
      <c r="K62" s="127"/>
      <c r="L62" s="116"/>
    </row>
    <row r="63" spans="2:12" ht="12.75">
      <c r="B63" s="127"/>
      <c r="C63" s="127"/>
      <c r="D63" s="127"/>
      <c r="E63" s="127"/>
      <c r="F63" s="127"/>
      <c r="G63" s="127"/>
      <c r="H63" s="127"/>
      <c r="I63" s="127"/>
      <c r="J63" s="127"/>
      <c r="K63" s="127"/>
      <c r="L63" s="116"/>
    </row>
    <row r="64" spans="2:12" ht="12.75">
      <c r="B64" s="127"/>
      <c r="C64" s="127"/>
      <c r="D64" s="127"/>
      <c r="E64" s="127"/>
      <c r="F64" s="127"/>
      <c r="G64" s="127"/>
      <c r="H64" s="127"/>
      <c r="I64" s="127"/>
      <c r="J64" s="127"/>
      <c r="K64" s="127"/>
      <c r="L64" s="116"/>
    </row>
    <row r="65" spans="2:12" ht="12.75">
      <c r="B65" s="127"/>
      <c r="C65" s="127"/>
      <c r="D65" s="127"/>
      <c r="E65" s="127"/>
      <c r="F65" s="127"/>
      <c r="G65" s="127"/>
      <c r="H65" s="127"/>
      <c r="I65" s="127"/>
      <c r="J65" s="127"/>
      <c r="K65" s="127"/>
      <c r="L65" s="116"/>
    </row>
    <row r="66" spans="2:12" ht="12.75">
      <c r="B66" s="127"/>
      <c r="C66" s="127"/>
      <c r="D66" s="127"/>
      <c r="E66" s="127"/>
      <c r="F66" s="127"/>
      <c r="G66" s="127"/>
      <c r="H66" s="127"/>
      <c r="I66" s="127"/>
      <c r="J66" s="127"/>
      <c r="K66" s="127"/>
      <c r="L66" s="116"/>
    </row>
    <row r="67" spans="2:12" ht="12.75">
      <c r="B67" s="127"/>
      <c r="C67" s="127"/>
      <c r="D67" s="127"/>
      <c r="E67" s="127"/>
      <c r="F67" s="127"/>
      <c r="G67" s="127"/>
      <c r="H67" s="127"/>
      <c r="I67" s="127"/>
      <c r="J67" s="127"/>
      <c r="K67" s="127"/>
      <c r="L67" s="116"/>
    </row>
    <row r="68" spans="2:12" ht="12.75">
      <c r="B68" s="127"/>
      <c r="C68" s="127"/>
      <c r="D68" s="127"/>
      <c r="E68" s="127"/>
      <c r="F68" s="127"/>
      <c r="G68" s="127"/>
      <c r="H68" s="127"/>
      <c r="I68" s="127"/>
      <c r="J68" s="127"/>
      <c r="K68" s="127"/>
      <c r="L68" s="116"/>
    </row>
    <row r="69" spans="2:12" ht="12.75">
      <c r="B69" s="127"/>
      <c r="C69" s="127"/>
      <c r="D69" s="127"/>
      <c r="E69" s="127"/>
      <c r="F69" s="127"/>
      <c r="G69" s="127"/>
      <c r="H69" s="127"/>
      <c r="I69" s="127"/>
      <c r="J69" s="127"/>
      <c r="K69" s="127"/>
      <c r="L69" s="116"/>
    </row>
    <row r="70" spans="2:12" ht="12.75">
      <c r="B70" s="127"/>
      <c r="C70" s="127"/>
      <c r="D70" s="127"/>
      <c r="E70" s="127"/>
      <c r="F70" s="127"/>
      <c r="G70" s="127"/>
      <c r="H70" s="127"/>
      <c r="I70" s="127"/>
      <c r="J70" s="127"/>
      <c r="K70" s="127"/>
      <c r="L70" s="116"/>
    </row>
    <row r="71" spans="2:12" ht="12.75">
      <c r="B71" s="127"/>
      <c r="C71" s="127"/>
      <c r="D71" s="127"/>
      <c r="E71" s="127"/>
      <c r="F71" s="127"/>
      <c r="G71" s="127"/>
      <c r="H71" s="127"/>
      <c r="I71" s="127"/>
      <c r="J71" s="127"/>
      <c r="K71" s="127"/>
      <c r="L71" s="116"/>
    </row>
  </sheetData>
  <sheetProtection/>
  <mergeCells count="35">
    <mergeCell ref="B60:E62"/>
    <mergeCell ref="E54:L54"/>
    <mergeCell ref="B49:L49"/>
    <mergeCell ref="B48:L48"/>
    <mergeCell ref="E53:L53"/>
    <mergeCell ref="E52:L52"/>
    <mergeCell ref="B59:L59"/>
    <mergeCell ref="B32:L32"/>
    <mergeCell ref="D34:I34"/>
    <mergeCell ref="D35:I35"/>
    <mergeCell ref="D36:I36"/>
    <mergeCell ref="E55:L55"/>
    <mergeCell ref="B50:L50"/>
    <mergeCell ref="B51:L51"/>
    <mergeCell ref="D38:I38"/>
    <mergeCell ref="B47:L47"/>
    <mergeCell ref="B6:L6"/>
    <mergeCell ref="B7:L7"/>
    <mergeCell ref="B8:L8"/>
    <mergeCell ref="B15:L15"/>
    <mergeCell ref="B10:L10"/>
    <mergeCell ref="C11:L11"/>
    <mergeCell ref="C12:L12"/>
    <mergeCell ref="C13:L13"/>
    <mergeCell ref="C14:L14"/>
    <mergeCell ref="B30:L30"/>
    <mergeCell ref="E18:H25"/>
    <mergeCell ref="B16:L16"/>
    <mergeCell ref="B2:J2"/>
    <mergeCell ref="B29:L29"/>
    <mergeCell ref="B27:L27"/>
    <mergeCell ref="B28:L28"/>
    <mergeCell ref="B3:L3"/>
    <mergeCell ref="B4:L4"/>
    <mergeCell ref="B5:L5"/>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 ref="B40" r:id="rId5" display="http://nfp-bg.eionet.eu.int/ncesd/bul/index.html"/>
    <hyperlink ref="B41" r:id="rId6" display="http://www.moew.government.bg/"/>
  </hyperlinks>
  <printOptions/>
  <pageMargins left="0.7874015748031497" right="0.7874015748031497" top="0.7874015748031497" bottom="0.7874015748031497" header="0.3937007874015748" footer="0.3937007874015748"/>
  <pageSetup fitToHeight="2" horizontalDpi="600" verticalDpi="600" orientation="portrait" paperSize="9" scale="67" r:id="rId7"/>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B2:K35"/>
  <sheetViews>
    <sheetView showGridLines="0" workbookViewId="0" topLeftCell="B1">
      <selection activeCell="A1" sqref="A1"/>
    </sheetView>
  </sheetViews>
  <sheetFormatPr defaultColWidth="9.140625" defaultRowHeight="12.75"/>
  <cols>
    <col min="1" max="1" width="3.140625" style="14" hidden="1" customWidth="1"/>
    <col min="2" max="2" width="4.00390625" style="14" customWidth="1"/>
    <col min="3" max="3" width="9.140625" style="14" customWidth="1"/>
    <col min="4" max="4" width="11.7109375" style="14" customWidth="1"/>
    <col min="5" max="5" width="24.421875" style="14" customWidth="1"/>
    <col min="6" max="6" width="15.57421875" style="14" customWidth="1"/>
    <col min="7" max="10" width="9.140625" style="14" customWidth="1"/>
    <col min="11" max="11" width="11.421875" style="14" hidden="1" customWidth="1"/>
    <col min="12" max="16384" width="9.140625" style="14" customWidth="1"/>
  </cols>
  <sheetData>
    <row r="2" spans="2:10" ht="18.75" customHeight="1">
      <c r="B2" s="320" t="s">
        <v>710</v>
      </c>
      <c r="C2" s="320"/>
      <c r="D2" s="320"/>
      <c r="E2" s="320"/>
      <c r="F2" s="320"/>
      <c r="G2" s="320"/>
      <c r="H2" s="320"/>
      <c r="I2" s="320"/>
      <c r="J2" s="320"/>
    </row>
    <row r="4" spans="2:9" ht="15.75">
      <c r="B4" s="64" t="s">
        <v>655</v>
      </c>
      <c r="C4" s="64" t="s">
        <v>608</v>
      </c>
      <c r="D4" s="64"/>
      <c r="E4" s="64"/>
      <c r="F4" s="64"/>
      <c r="G4" s="64"/>
      <c r="H4" s="64"/>
      <c r="I4" s="64"/>
    </row>
    <row r="6" spans="2:11" ht="12.75" customHeight="1">
      <c r="B6" s="321" t="s">
        <v>662</v>
      </c>
      <c r="C6" s="322"/>
      <c r="D6" s="322"/>
      <c r="E6" s="322"/>
      <c r="F6" s="322"/>
      <c r="G6" s="322"/>
      <c r="H6" s="322"/>
      <c r="I6" s="322"/>
      <c r="J6" s="65"/>
      <c r="K6" s="65"/>
    </row>
    <row r="7" spans="2:11" ht="12.75" customHeight="1">
      <c r="B7" s="322"/>
      <c r="C7" s="322"/>
      <c r="D7" s="322"/>
      <c r="E7" s="322"/>
      <c r="F7" s="322"/>
      <c r="G7" s="322"/>
      <c r="H7" s="322"/>
      <c r="I7" s="322"/>
      <c r="J7" s="65"/>
      <c r="K7" s="65"/>
    </row>
    <row r="8" spans="2:11" ht="12.75" customHeight="1">
      <c r="B8" s="66"/>
      <c r="C8" s="67" t="s">
        <v>711</v>
      </c>
      <c r="D8" s="68"/>
      <c r="E8" s="68"/>
      <c r="F8" s="323" t="s">
        <v>463</v>
      </c>
      <c r="G8" s="324"/>
      <c r="H8" s="324"/>
      <c r="I8" s="325"/>
      <c r="J8" s="65"/>
      <c r="K8" s="63">
        <f>IF(ISBLANK(F8),"",MATCH(F8,MSversiontracking,0))</f>
        <v>1</v>
      </c>
    </row>
    <row r="9" spans="3:11" ht="12.75" customHeight="1">
      <c r="C9" s="65"/>
      <c r="D9" s="65"/>
      <c r="E9" s="65"/>
      <c r="F9" s="65"/>
      <c r="G9" s="65"/>
      <c r="H9" s="65"/>
      <c r="I9" s="65"/>
      <c r="J9" s="65"/>
      <c r="K9" s="65"/>
    </row>
    <row r="10" spans="3:9" ht="32.25" customHeight="1">
      <c r="C10" s="69" t="s">
        <v>712</v>
      </c>
      <c r="D10" s="69" t="s">
        <v>713</v>
      </c>
      <c r="E10" s="69" t="s">
        <v>714</v>
      </c>
      <c r="F10" s="326" t="s">
        <v>715</v>
      </c>
      <c r="G10" s="327"/>
      <c r="H10" s="327"/>
      <c r="I10" s="328"/>
    </row>
    <row r="11" spans="3:9" ht="12.75">
      <c r="C11" s="61">
        <v>1</v>
      </c>
      <c r="D11" s="62"/>
      <c r="E11" s="62"/>
      <c r="F11" s="317"/>
      <c r="G11" s="318"/>
      <c r="H11" s="318"/>
      <c r="I11" s="319"/>
    </row>
    <row r="12" spans="3:9" ht="12.75">
      <c r="C12" s="61">
        <v>2</v>
      </c>
      <c r="D12" s="62"/>
      <c r="E12" s="62"/>
      <c r="F12" s="317"/>
      <c r="G12" s="318"/>
      <c r="H12" s="318"/>
      <c r="I12" s="319"/>
    </row>
    <row r="13" spans="3:9" ht="12.75">
      <c r="C13" s="61">
        <v>3</v>
      </c>
      <c r="D13" s="62"/>
      <c r="E13" s="62"/>
      <c r="F13" s="317"/>
      <c r="G13" s="318"/>
      <c r="H13" s="318"/>
      <c r="I13" s="319"/>
    </row>
    <row r="14" spans="3:9" ht="12.75">
      <c r="C14" s="61"/>
      <c r="D14" s="62"/>
      <c r="E14" s="62"/>
      <c r="F14" s="317"/>
      <c r="G14" s="318"/>
      <c r="H14" s="318"/>
      <c r="I14" s="319"/>
    </row>
    <row r="15" spans="3:9" ht="12.75">
      <c r="C15" s="61"/>
      <c r="D15" s="62"/>
      <c r="E15" s="62"/>
      <c r="F15" s="317"/>
      <c r="G15" s="318"/>
      <c r="H15" s="318"/>
      <c r="I15" s="319"/>
    </row>
    <row r="16" spans="3:9" ht="12.75">
      <c r="C16" s="61"/>
      <c r="D16" s="62"/>
      <c r="E16" s="62"/>
      <c r="F16" s="317"/>
      <c r="G16" s="318"/>
      <c r="H16" s="318"/>
      <c r="I16" s="319"/>
    </row>
    <row r="17" spans="3:9" ht="12.75">
      <c r="C17" s="61"/>
      <c r="D17" s="62"/>
      <c r="E17" s="62"/>
      <c r="F17" s="317"/>
      <c r="G17" s="318"/>
      <c r="H17" s="318"/>
      <c r="I17" s="319"/>
    </row>
    <row r="18" spans="3:9" ht="12.75">
      <c r="C18" s="61"/>
      <c r="D18" s="62"/>
      <c r="E18" s="62"/>
      <c r="F18" s="317"/>
      <c r="G18" s="318"/>
      <c r="H18" s="318"/>
      <c r="I18" s="319"/>
    </row>
    <row r="19" spans="3:9" ht="12.75">
      <c r="C19" s="61"/>
      <c r="D19" s="62"/>
      <c r="E19" s="62"/>
      <c r="F19" s="317"/>
      <c r="G19" s="318"/>
      <c r="H19" s="318"/>
      <c r="I19" s="319"/>
    </row>
    <row r="20" spans="3:9" ht="12.75">
      <c r="C20" s="61"/>
      <c r="D20" s="62"/>
      <c r="E20" s="62"/>
      <c r="F20" s="317"/>
      <c r="G20" s="318"/>
      <c r="H20" s="318"/>
      <c r="I20" s="319"/>
    </row>
    <row r="21" spans="3:9" ht="12.75">
      <c r="C21" s="61"/>
      <c r="D21" s="62"/>
      <c r="E21" s="62"/>
      <c r="F21" s="317"/>
      <c r="G21" s="318"/>
      <c r="H21" s="318"/>
      <c r="I21" s="319"/>
    </row>
    <row r="22" spans="3:9" ht="12.75">
      <c r="C22" s="61"/>
      <c r="D22" s="62"/>
      <c r="E22" s="62"/>
      <c r="F22" s="317"/>
      <c r="G22" s="318"/>
      <c r="H22" s="318"/>
      <c r="I22" s="319"/>
    </row>
    <row r="23" spans="3:9" ht="12.75">
      <c r="C23" s="61"/>
      <c r="D23" s="62"/>
      <c r="E23" s="62"/>
      <c r="F23" s="317"/>
      <c r="G23" s="318"/>
      <c r="H23" s="318"/>
      <c r="I23" s="319"/>
    </row>
    <row r="24" spans="3:9" ht="12.75">
      <c r="C24" s="61"/>
      <c r="D24" s="62"/>
      <c r="E24" s="62"/>
      <c r="F24" s="317"/>
      <c r="G24" s="318"/>
      <c r="H24" s="318"/>
      <c r="I24" s="319"/>
    </row>
    <row r="25" spans="3:9" ht="12.75">
      <c r="C25" s="61"/>
      <c r="D25" s="62"/>
      <c r="E25" s="62"/>
      <c r="F25" s="317"/>
      <c r="G25" s="318"/>
      <c r="H25" s="318"/>
      <c r="I25" s="319"/>
    </row>
    <row r="26" spans="3:9" ht="12.75">
      <c r="C26" s="61"/>
      <c r="D26" s="62"/>
      <c r="E26" s="62"/>
      <c r="F26" s="317"/>
      <c r="G26" s="318"/>
      <c r="H26" s="318"/>
      <c r="I26" s="319"/>
    </row>
    <row r="27" spans="3:9" ht="12.75">
      <c r="C27" s="61"/>
      <c r="D27" s="62"/>
      <c r="E27" s="62"/>
      <c r="F27" s="317"/>
      <c r="G27" s="318"/>
      <c r="H27" s="318"/>
      <c r="I27" s="319"/>
    </row>
    <row r="28" spans="3:9" ht="12.75">
      <c r="C28" s="61"/>
      <c r="D28" s="62"/>
      <c r="E28" s="62"/>
      <c r="F28" s="317"/>
      <c r="G28" s="318"/>
      <c r="H28" s="318"/>
      <c r="I28" s="319"/>
    </row>
    <row r="29" spans="3:9" ht="12.75">
      <c r="C29" s="61"/>
      <c r="D29" s="62"/>
      <c r="E29" s="62"/>
      <c r="F29" s="317"/>
      <c r="G29" s="318"/>
      <c r="H29" s="318"/>
      <c r="I29" s="319"/>
    </row>
    <row r="30" spans="3:9" ht="12.75">
      <c r="C30" s="61"/>
      <c r="D30" s="62"/>
      <c r="E30" s="62"/>
      <c r="F30" s="317"/>
      <c r="G30" s="318"/>
      <c r="H30" s="318"/>
      <c r="I30" s="319"/>
    </row>
    <row r="31" spans="3:9" ht="12.75">
      <c r="C31" s="61"/>
      <c r="D31" s="62"/>
      <c r="E31" s="62"/>
      <c r="F31" s="317"/>
      <c r="G31" s="318"/>
      <c r="H31" s="318"/>
      <c r="I31" s="319"/>
    </row>
    <row r="32" spans="3:9" ht="12.75">
      <c r="C32" s="61"/>
      <c r="D32" s="62"/>
      <c r="E32" s="62"/>
      <c r="F32" s="317"/>
      <c r="G32" s="318"/>
      <c r="H32" s="318"/>
      <c r="I32" s="319"/>
    </row>
    <row r="33" spans="3:9" ht="12.75">
      <c r="C33" s="61"/>
      <c r="D33" s="62"/>
      <c r="E33" s="62"/>
      <c r="F33" s="317"/>
      <c r="G33" s="318"/>
      <c r="H33" s="318"/>
      <c r="I33" s="319"/>
    </row>
    <row r="34" spans="3:9" ht="12.75">
      <c r="C34" s="61"/>
      <c r="D34" s="62"/>
      <c r="E34" s="62"/>
      <c r="F34" s="317"/>
      <c r="G34" s="318"/>
      <c r="H34" s="318"/>
      <c r="I34" s="319"/>
    </row>
    <row r="35" spans="3:9" ht="12.75">
      <c r="C35" s="61"/>
      <c r="D35" s="62"/>
      <c r="E35" s="62"/>
      <c r="F35" s="317"/>
      <c r="G35" s="318"/>
      <c r="H35" s="318"/>
      <c r="I35" s="319"/>
    </row>
  </sheetData>
  <sheetProtection formatRows="0" insertRows="0"/>
  <mergeCells count="29">
    <mergeCell ref="B6:I7"/>
    <mergeCell ref="F8:I8"/>
    <mergeCell ref="F26:I26"/>
    <mergeCell ref="F27:I27"/>
    <mergeCell ref="F10:I10"/>
    <mergeCell ref="F22:I22"/>
    <mergeCell ref="F23:I23"/>
    <mergeCell ref="F20:I20"/>
    <mergeCell ref="F18:I18"/>
    <mergeCell ref="B2:J2"/>
    <mergeCell ref="F21:I21"/>
    <mergeCell ref="F15:I15"/>
    <mergeCell ref="F16:I16"/>
    <mergeCell ref="F17:I17"/>
    <mergeCell ref="F19:I19"/>
    <mergeCell ref="F11:I11"/>
    <mergeCell ref="F12:I12"/>
    <mergeCell ref="F13:I13"/>
    <mergeCell ref="F14:I14"/>
    <mergeCell ref="F35:I35"/>
    <mergeCell ref="F33:I33"/>
    <mergeCell ref="F34:I34"/>
    <mergeCell ref="F24:I24"/>
    <mergeCell ref="F25:I25"/>
    <mergeCell ref="F32:I32"/>
    <mergeCell ref="F28:I28"/>
    <mergeCell ref="F29:I29"/>
    <mergeCell ref="F30:I30"/>
    <mergeCell ref="F31:I31"/>
  </mergeCells>
  <conditionalFormatting sqref="C11:I35">
    <cfRule type="expression" priority="1" dxfId="0" stopIfTrue="1">
      <formula>($K$8=2)</formula>
    </cfRule>
  </conditionalFormatting>
  <dataValidations count="1">
    <dataValidation type="list" allowBlank="1" showInputMessage="1" showErrorMessage="1" sqref="F8:I8">
      <formula1>MSversiontracking</formula1>
    </dataValidation>
  </dataValidations>
  <printOptions/>
  <pageMargins left="0.7874015748031497" right="0.7874015748031497" top="0.7874015748031497" bottom="0.7874015748031497" header="0.3937007874015748" footer="0.3937007874015748"/>
  <pageSetup fitToHeight="1" fitToWidth="1" horizontalDpi="600" verticalDpi="600" orientation="portrait" paperSize="9" scale="96" r:id="rId1"/>
  <headerFooter alignWithMargins="0">
    <oddFooter>&amp;L&amp;F&amp;C&amp;A&amp;R&amp;P / &amp;N</oddFooter>
  </headerFooter>
  <ignoredErrors>
    <ignoredError sqref="B4" numberStoredAsText="1"/>
  </ignoredErrors>
</worksheet>
</file>

<file path=xl/worksheets/sheet4.xml><?xml version="1.0" encoding="utf-8"?>
<worksheet xmlns="http://schemas.openxmlformats.org/spreadsheetml/2006/main" xmlns:r="http://schemas.openxmlformats.org/officeDocument/2006/relationships">
  <sheetPr codeName="Sheet6"/>
  <dimension ref="A1:L107"/>
  <sheetViews>
    <sheetView showGridLines="0" zoomScaleSheetLayoutView="140" workbookViewId="0" topLeftCell="B1">
      <selection activeCell="C63" sqref="C63:J63"/>
    </sheetView>
  </sheetViews>
  <sheetFormatPr defaultColWidth="9.140625" defaultRowHeight="12.75"/>
  <cols>
    <col min="1" max="1" width="3.140625" style="14" hidden="1" customWidth="1"/>
    <col min="2" max="2" width="4.140625" style="14" customWidth="1"/>
    <col min="3" max="3" width="11.28125" style="14" customWidth="1"/>
    <col min="4" max="4" width="10.8515625" style="14" customWidth="1"/>
    <col min="5" max="6" width="13.57421875" style="14" customWidth="1"/>
    <col min="7" max="7" width="19.421875" style="14" customWidth="1"/>
    <col min="8" max="8" width="11.140625" style="14" customWidth="1"/>
    <col min="9" max="9" width="13.57421875" style="14" customWidth="1"/>
    <col min="10" max="10" width="20.140625" style="14" customWidth="1"/>
    <col min="11" max="11" width="9.140625" style="14" customWidth="1"/>
    <col min="12" max="12" width="9.140625" style="14" hidden="1" customWidth="1"/>
    <col min="13" max="16384" width="9.140625" style="14" customWidth="1"/>
  </cols>
  <sheetData>
    <row r="1" spans="2:6" ht="12.75">
      <c r="B1" s="74"/>
      <c r="C1" s="72"/>
      <c r="D1" s="72"/>
      <c r="E1" s="75"/>
      <c r="F1" s="75"/>
    </row>
    <row r="2" spans="2:12" ht="37.5" customHeight="1">
      <c r="B2" s="320" t="s">
        <v>874</v>
      </c>
      <c r="C2" s="320"/>
      <c r="D2" s="320"/>
      <c r="E2" s="320"/>
      <c r="F2" s="320"/>
      <c r="G2" s="320"/>
      <c r="H2" s="320"/>
      <c r="I2" s="320"/>
      <c r="J2" s="320"/>
      <c r="L2" s="76" t="s">
        <v>645</v>
      </c>
    </row>
    <row r="4" spans="2:10" ht="15.75">
      <c r="B4" s="77">
        <v>2</v>
      </c>
      <c r="C4" s="64" t="s">
        <v>609</v>
      </c>
      <c r="D4" s="64"/>
      <c r="E4" s="64"/>
      <c r="F4" s="64"/>
      <c r="G4" s="64"/>
      <c r="H4" s="64"/>
      <c r="I4" s="64"/>
      <c r="J4" s="64"/>
    </row>
    <row r="6" spans="2:10" ht="12.75">
      <c r="B6" s="78" t="s">
        <v>351</v>
      </c>
      <c r="C6" s="347" t="s">
        <v>297</v>
      </c>
      <c r="D6" s="347"/>
      <c r="E6" s="347"/>
      <c r="F6" s="347"/>
      <c r="G6" s="13"/>
      <c r="H6" s="336"/>
      <c r="I6" s="337"/>
      <c r="J6" s="338"/>
    </row>
    <row r="7" spans="1:7" ht="31.5" customHeight="1">
      <c r="A7" s="71" t="s">
        <v>872</v>
      </c>
      <c r="B7" s="80"/>
      <c r="C7" s="321" t="s">
        <v>298</v>
      </c>
      <c r="D7" s="321"/>
      <c r="E7" s="321"/>
      <c r="F7" s="321"/>
      <c r="G7" s="321"/>
    </row>
    <row r="8" spans="1:10" ht="12.75" customHeight="1">
      <c r="A8" s="71" t="s">
        <v>872</v>
      </c>
      <c r="B8" s="81" t="s">
        <v>352</v>
      </c>
      <c r="C8" s="346" t="s">
        <v>299</v>
      </c>
      <c r="D8" s="346"/>
      <c r="E8" s="346"/>
      <c r="F8" s="346"/>
      <c r="G8" s="346"/>
      <c r="H8" s="346"/>
      <c r="I8" s="346"/>
      <c r="J8" s="346"/>
    </row>
    <row r="9" spans="1:10" ht="25.5">
      <c r="A9" s="71" t="s">
        <v>872</v>
      </c>
      <c r="B9" s="80"/>
      <c r="C9" s="321" t="s">
        <v>300</v>
      </c>
      <c r="D9" s="321"/>
      <c r="E9" s="321"/>
      <c r="F9" s="321"/>
      <c r="G9" s="321"/>
      <c r="H9" s="330"/>
      <c r="I9" s="331"/>
      <c r="J9" s="340"/>
    </row>
    <row r="11" spans="2:12" ht="12.75" customHeight="1">
      <c r="B11" s="82" t="s">
        <v>353</v>
      </c>
      <c r="C11" s="346" t="s">
        <v>301</v>
      </c>
      <c r="D11" s="346"/>
      <c r="E11" s="346"/>
      <c r="F11" s="346"/>
      <c r="G11" s="346"/>
      <c r="H11" s="353" t="s">
        <v>465</v>
      </c>
      <c r="I11" s="354"/>
      <c r="J11" s="355"/>
      <c r="L11" s="73">
        <f>IF(ISBLANK(H11),"",MATCH(H11,SelectPrimaryInfoSource,0))</f>
        <v>1</v>
      </c>
    </row>
    <row r="12" spans="3:10" ht="53.25" customHeight="1">
      <c r="C12" s="351" t="s">
        <v>639</v>
      </c>
      <c r="D12" s="352"/>
      <c r="E12" s="352"/>
      <c r="F12" s="352"/>
      <c r="G12" s="352"/>
      <c r="H12" s="352"/>
      <c r="I12" s="352"/>
      <c r="J12" s="352"/>
    </row>
    <row r="13" spans="2:12" ht="12.75" customHeight="1">
      <c r="B13" s="82" t="s">
        <v>354</v>
      </c>
      <c r="C13" s="346" t="s">
        <v>302</v>
      </c>
      <c r="D13" s="346"/>
      <c r="E13" s="346"/>
      <c r="F13" s="346"/>
      <c r="G13" s="346"/>
      <c r="H13" s="353" t="s">
        <v>631</v>
      </c>
      <c r="I13" s="354"/>
      <c r="J13" s="355"/>
      <c r="L13" s="73">
        <f>IF(ISBLANK(H13),"",MATCH(H13,NewUpdate,0))</f>
        <v>1</v>
      </c>
    </row>
    <row r="14" spans="3:10" ht="39.75" customHeight="1">
      <c r="C14" s="351" t="s">
        <v>303</v>
      </c>
      <c r="D14" s="352"/>
      <c r="E14" s="352"/>
      <c r="F14" s="352"/>
      <c r="G14" s="352"/>
      <c r="H14" s="352"/>
      <c r="I14" s="352"/>
      <c r="J14" s="352"/>
    </row>
    <row r="15" spans="3:10" s="7" customFormat="1" ht="20.25" customHeight="1">
      <c r="C15" s="356" t="s">
        <v>304</v>
      </c>
      <c r="D15" s="356"/>
      <c r="E15" s="356"/>
      <c r="F15" s="356"/>
      <c r="G15" s="357"/>
      <c r="H15" s="357"/>
      <c r="I15" s="357"/>
      <c r="J15" s="357"/>
    </row>
    <row r="16" spans="1:10" ht="25.5">
      <c r="A16" s="71" t="s">
        <v>872</v>
      </c>
      <c r="B16" s="78" t="s">
        <v>355</v>
      </c>
      <c r="C16" s="346" t="s">
        <v>640</v>
      </c>
      <c r="D16" s="346"/>
      <c r="E16" s="346"/>
      <c r="F16" s="346"/>
      <c r="G16" s="346"/>
      <c r="H16" s="346"/>
      <c r="I16" s="346"/>
      <c r="J16" s="346"/>
    </row>
    <row r="17" spans="1:10" ht="45.75" customHeight="1">
      <c r="A17" s="71" t="s">
        <v>872</v>
      </c>
      <c r="B17" s="80"/>
      <c r="C17" s="321" t="s">
        <v>875</v>
      </c>
      <c r="D17" s="321"/>
      <c r="E17" s="321"/>
      <c r="F17" s="321"/>
      <c r="G17" s="321"/>
      <c r="H17" s="330"/>
      <c r="I17" s="331"/>
      <c r="J17" s="340"/>
    </row>
    <row r="19" spans="1:10" ht="25.5">
      <c r="A19" s="71" t="s">
        <v>872</v>
      </c>
      <c r="B19" s="78" t="s">
        <v>356</v>
      </c>
      <c r="C19" s="346" t="s">
        <v>305</v>
      </c>
      <c r="D19" s="346"/>
      <c r="E19" s="346"/>
      <c r="F19" s="346"/>
      <c r="G19" s="346"/>
      <c r="H19" s="346"/>
      <c r="I19" s="346"/>
      <c r="J19" s="346"/>
    </row>
    <row r="20" spans="2:10" ht="20.25" customHeight="1">
      <c r="B20" s="80"/>
      <c r="C20" s="321" t="s">
        <v>876</v>
      </c>
      <c r="D20" s="321"/>
      <c r="E20" s="321"/>
      <c r="F20" s="321"/>
      <c r="G20" s="321"/>
      <c r="H20" s="336"/>
      <c r="I20" s="337"/>
      <c r="J20" s="338"/>
    </row>
    <row r="21" spans="2:7" ht="31.5" customHeight="1">
      <c r="B21" s="80"/>
      <c r="C21" s="321"/>
      <c r="D21" s="321"/>
      <c r="E21" s="321"/>
      <c r="F21" s="321"/>
      <c r="G21" s="321"/>
    </row>
    <row r="22" spans="1:10" ht="41.25" customHeight="1">
      <c r="A22" s="71" t="s">
        <v>872</v>
      </c>
      <c r="B22" s="83" t="s">
        <v>357</v>
      </c>
      <c r="C22" s="346" t="s">
        <v>306</v>
      </c>
      <c r="D22" s="346"/>
      <c r="E22" s="346"/>
      <c r="F22" s="346"/>
      <c r="G22" s="346"/>
      <c r="H22" s="346"/>
      <c r="I22" s="346"/>
      <c r="J22" s="346"/>
    </row>
    <row r="23" spans="1:10" ht="51.75" customHeight="1">
      <c r="A23" s="71" t="s">
        <v>873</v>
      </c>
      <c r="B23" s="80"/>
      <c r="C23" s="321" t="s">
        <v>877</v>
      </c>
      <c r="D23" s="321"/>
      <c r="E23" s="321"/>
      <c r="F23" s="321"/>
      <c r="G23" s="348"/>
      <c r="H23" s="336"/>
      <c r="I23" s="349"/>
      <c r="J23" s="350"/>
    </row>
    <row r="24" spans="2:10" ht="12" customHeight="1">
      <c r="B24" s="80"/>
      <c r="C24" s="84"/>
      <c r="D24" s="84"/>
      <c r="E24" s="84"/>
      <c r="F24" s="84"/>
      <c r="G24" s="84"/>
      <c r="H24" s="20"/>
      <c r="I24" s="20"/>
      <c r="J24" s="20"/>
    </row>
    <row r="25" spans="2:10" ht="12.75">
      <c r="B25" s="83" t="s">
        <v>358</v>
      </c>
      <c r="C25" s="339" t="s">
        <v>307</v>
      </c>
      <c r="D25" s="339"/>
      <c r="E25" s="339"/>
      <c r="F25" s="339"/>
      <c r="G25" s="339"/>
      <c r="H25" s="339"/>
      <c r="I25" s="339"/>
      <c r="J25" s="339"/>
    </row>
    <row r="26" spans="1:10" ht="12.75">
      <c r="A26" s="85"/>
      <c r="B26" s="86"/>
      <c r="C26" s="321" t="s">
        <v>308</v>
      </c>
      <c r="D26" s="321"/>
      <c r="E26" s="321"/>
      <c r="F26" s="321"/>
      <c r="G26" s="321"/>
      <c r="H26" s="336" t="s">
        <v>292</v>
      </c>
      <c r="I26" s="337"/>
      <c r="J26" s="338"/>
    </row>
    <row r="27" spans="1:10" ht="12.75">
      <c r="A27" s="85"/>
      <c r="B27" s="86"/>
      <c r="C27" s="66"/>
      <c r="D27" s="66"/>
      <c r="E27" s="66"/>
      <c r="F27" s="66"/>
      <c r="G27" s="66"/>
      <c r="H27" s="87"/>
      <c r="I27" s="87"/>
      <c r="J27" s="87"/>
    </row>
    <row r="28" spans="2:10" ht="12.75">
      <c r="B28" s="83" t="s">
        <v>359</v>
      </c>
      <c r="C28" s="361" t="s">
        <v>309</v>
      </c>
      <c r="D28" s="361"/>
      <c r="E28" s="361"/>
      <c r="F28" s="361"/>
      <c r="G28" s="361"/>
      <c r="H28" s="336" t="s">
        <v>292</v>
      </c>
      <c r="I28" s="337"/>
      <c r="J28" s="338"/>
    </row>
    <row r="29" spans="1:10" ht="30.75" customHeight="1">
      <c r="A29" s="85"/>
      <c r="B29" s="86"/>
      <c r="C29" s="321" t="s">
        <v>878</v>
      </c>
      <c r="D29" s="321"/>
      <c r="E29" s="321"/>
      <c r="F29" s="321"/>
      <c r="G29" s="321"/>
      <c r="H29" s="309"/>
      <c r="I29" s="309"/>
      <c r="J29" s="309"/>
    </row>
    <row r="30" spans="1:10" ht="25.5" customHeight="1">
      <c r="A30" s="85"/>
      <c r="B30" s="83" t="s">
        <v>360</v>
      </c>
      <c r="C30" s="339" t="s">
        <v>310</v>
      </c>
      <c r="D30" s="339"/>
      <c r="E30" s="339"/>
      <c r="F30" s="339"/>
      <c r="G30" s="339"/>
      <c r="H30" s="339"/>
      <c r="I30" s="339"/>
      <c r="J30" s="339"/>
    </row>
    <row r="31" spans="2:10" ht="12.75">
      <c r="B31" s="88"/>
      <c r="F31" s="89" t="s">
        <v>311</v>
      </c>
      <c r="G31" s="90"/>
      <c r="H31" s="336"/>
      <c r="I31" s="337"/>
      <c r="J31" s="338"/>
    </row>
    <row r="32" spans="6:10" ht="12.75">
      <c r="F32" s="89" t="s">
        <v>312</v>
      </c>
      <c r="G32" s="90"/>
      <c r="H32" s="336" t="s">
        <v>292</v>
      </c>
      <c r="I32" s="337"/>
      <c r="J32" s="338"/>
    </row>
    <row r="33" spans="2:10" ht="12.75">
      <c r="B33" s="88"/>
      <c r="F33" s="89" t="s">
        <v>313</v>
      </c>
      <c r="G33" s="90"/>
      <c r="H33" s="336"/>
      <c r="I33" s="337"/>
      <c r="J33" s="338"/>
    </row>
    <row r="34" spans="6:10" ht="12.75">
      <c r="F34" s="89" t="s">
        <v>314</v>
      </c>
      <c r="G34" s="90"/>
      <c r="H34" s="336" t="s">
        <v>292</v>
      </c>
      <c r="I34" s="337"/>
      <c r="J34" s="338"/>
    </row>
    <row r="35" spans="2:9" ht="12.75">
      <c r="B35" s="91"/>
      <c r="F35" s="90"/>
      <c r="G35" s="90"/>
      <c r="I35" s="92"/>
    </row>
    <row r="36" spans="2:10" ht="25.5" customHeight="1">
      <c r="B36" s="87" t="s">
        <v>361</v>
      </c>
      <c r="C36" s="339" t="s">
        <v>879</v>
      </c>
      <c r="D36" s="339"/>
      <c r="E36" s="339"/>
      <c r="F36" s="339"/>
      <c r="G36" s="339"/>
      <c r="H36" s="339"/>
      <c r="I36" s="339"/>
      <c r="J36" s="339"/>
    </row>
    <row r="37" spans="2:10" ht="12.75">
      <c r="B37" s="88"/>
      <c r="C37" s="66"/>
      <c r="D37" s="66"/>
      <c r="E37" s="66"/>
      <c r="F37" s="89" t="s">
        <v>315</v>
      </c>
      <c r="G37" s="90"/>
      <c r="H37" s="336"/>
      <c r="I37" s="337"/>
      <c r="J37" s="338"/>
    </row>
    <row r="38" spans="2:10" ht="12.75">
      <c r="B38" s="88"/>
      <c r="C38" s="66"/>
      <c r="D38" s="66"/>
      <c r="E38" s="66"/>
      <c r="F38" s="89" t="s">
        <v>316</v>
      </c>
      <c r="G38" s="90"/>
      <c r="H38" s="336"/>
      <c r="I38" s="337"/>
      <c r="J38" s="338"/>
    </row>
    <row r="39" spans="2:10" ht="12.75">
      <c r="B39" s="88"/>
      <c r="C39" s="66"/>
      <c r="D39" s="66"/>
      <c r="E39" s="66"/>
      <c r="F39" s="89" t="s">
        <v>317</v>
      </c>
      <c r="G39" s="90"/>
      <c r="H39" s="336"/>
      <c r="I39" s="337"/>
      <c r="J39" s="338"/>
    </row>
    <row r="40" spans="2:10" ht="12.75">
      <c r="B40" s="88"/>
      <c r="C40" s="66"/>
      <c r="D40" s="66"/>
      <c r="E40" s="66"/>
      <c r="F40" s="89" t="s">
        <v>318</v>
      </c>
      <c r="G40" s="90"/>
      <c r="H40" s="336"/>
      <c r="I40" s="337"/>
      <c r="J40" s="338"/>
    </row>
    <row r="41" spans="2:10" ht="12.75">
      <c r="B41" s="88"/>
      <c r="C41" s="80"/>
      <c r="D41" s="80"/>
      <c r="E41" s="80"/>
      <c r="F41" s="89" t="s">
        <v>319</v>
      </c>
      <c r="G41" s="90"/>
      <c r="H41" s="336"/>
      <c r="I41" s="337"/>
      <c r="J41" s="338"/>
    </row>
    <row r="42" spans="2:10" ht="12.75">
      <c r="B42" s="88"/>
      <c r="C42" s="80"/>
      <c r="D42" s="80"/>
      <c r="E42" s="80"/>
      <c r="F42" s="89" t="s">
        <v>322</v>
      </c>
      <c r="G42" s="90"/>
      <c r="H42" s="336" t="s">
        <v>292</v>
      </c>
      <c r="I42" s="337"/>
      <c r="J42" s="338"/>
    </row>
    <row r="43" spans="2:10" ht="12.75">
      <c r="B43" s="88"/>
      <c r="C43" s="80"/>
      <c r="D43" s="80"/>
      <c r="E43" s="80"/>
      <c r="F43" s="89" t="s">
        <v>320</v>
      </c>
      <c r="G43" s="90"/>
      <c r="H43" s="336"/>
      <c r="I43" s="337"/>
      <c r="J43" s="338"/>
    </row>
    <row r="44" spans="2:10" ht="12.75">
      <c r="B44" s="88"/>
      <c r="C44" s="80"/>
      <c r="D44" s="80"/>
      <c r="E44" s="80"/>
      <c r="F44" s="80"/>
      <c r="G44" s="80"/>
      <c r="H44" s="80"/>
      <c r="I44" s="80"/>
      <c r="J44" s="80"/>
    </row>
    <row r="45" spans="2:10" ht="31.5" customHeight="1">
      <c r="B45" s="87" t="s">
        <v>362</v>
      </c>
      <c r="C45" s="339" t="s">
        <v>321</v>
      </c>
      <c r="D45" s="339"/>
      <c r="E45" s="339"/>
      <c r="F45" s="339"/>
      <c r="G45" s="339"/>
      <c r="H45" s="339"/>
      <c r="I45" s="339"/>
      <c r="J45" s="339"/>
    </row>
    <row r="46" spans="2:10" ht="12.75">
      <c r="B46" s="88"/>
      <c r="C46" s="70"/>
      <c r="D46" s="70"/>
      <c r="E46" s="70"/>
      <c r="F46" s="89" t="s">
        <v>315</v>
      </c>
      <c r="G46" s="90"/>
      <c r="H46" s="336"/>
      <c r="I46" s="337"/>
      <c r="J46" s="338"/>
    </row>
    <row r="47" spans="2:10" ht="12.75">
      <c r="B47" s="88"/>
      <c r="C47" s="70"/>
      <c r="D47" s="70"/>
      <c r="E47" s="70"/>
      <c r="F47" s="89" t="s">
        <v>316</v>
      </c>
      <c r="G47" s="90"/>
      <c r="H47" s="336"/>
      <c r="I47" s="337"/>
      <c r="J47" s="338"/>
    </row>
    <row r="48" spans="2:10" ht="12.75">
      <c r="B48" s="88"/>
      <c r="C48" s="70"/>
      <c r="D48" s="70"/>
      <c r="E48" s="70"/>
      <c r="F48" s="89" t="s">
        <v>317</v>
      </c>
      <c r="G48" s="90"/>
      <c r="H48" s="336"/>
      <c r="I48" s="337"/>
      <c r="J48" s="338"/>
    </row>
    <row r="49" spans="2:10" ht="12.75">
      <c r="B49" s="88"/>
      <c r="C49" s="70"/>
      <c r="D49" s="70"/>
      <c r="E49" s="70"/>
      <c r="F49" s="89" t="s">
        <v>318</v>
      </c>
      <c r="G49" s="90"/>
      <c r="H49" s="336"/>
      <c r="I49" s="337"/>
      <c r="J49" s="338"/>
    </row>
    <row r="50" spans="2:10" ht="12.75">
      <c r="B50" s="88"/>
      <c r="C50" s="70"/>
      <c r="D50" s="70"/>
      <c r="E50" s="70"/>
      <c r="F50" s="89" t="s">
        <v>319</v>
      </c>
      <c r="G50" s="90"/>
      <c r="H50" s="336"/>
      <c r="I50" s="337"/>
      <c r="J50" s="338"/>
    </row>
    <row r="51" spans="2:10" ht="12.75">
      <c r="B51" s="88"/>
      <c r="C51" s="70"/>
      <c r="D51" s="70"/>
      <c r="E51" s="70"/>
      <c r="F51" s="89" t="s">
        <v>322</v>
      </c>
      <c r="G51" s="90"/>
      <c r="H51" s="336" t="s">
        <v>292</v>
      </c>
      <c r="I51" s="337"/>
      <c r="J51" s="338"/>
    </row>
    <row r="52" spans="2:10" ht="12.75">
      <c r="B52" s="88"/>
      <c r="C52" s="80"/>
      <c r="D52" s="80"/>
      <c r="E52" s="80"/>
      <c r="F52" s="89" t="s">
        <v>320</v>
      </c>
      <c r="G52" s="90"/>
      <c r="H52" s="336"/>
      <c r="I52" s="337"/>
      <c r="J52" s="338"/>
    </row>
    <row r="53" spans="2:10" ht="12.75">
      <c r="B53" s="88"/>
      <c r="F53" s="89"/>
      <c r="G53" s="90"/>
      <c r="H53" s="87"/>
      <c r="I53" s="87"/>
      <c r="J53" s="87"/>
    </row>
    <row r="54" spans="1:10" ht="25.5">
      <c r="A54" s="71" t="s">
        <v>872</v>
      </c>
      <c r="B54" s="13" t="s">
        <v>363</v>
      </c>
      <c r="C54" s="339" t="s">
        <v>323</v>
      </c>
      <c r="D54" s="339"/>
      <c r="E54" s="339"/>
      <c r="F54" s="339"/>
      <c r="G54" s="339"/>
      <c r="H54" s="339"/>
      <c r="I54" s="339"/>
      <c r="J54" s="339"/>
    </row>
    <row r="55" spans="2:10" ht="39.75" customHeight="1">
      <c r="B55" s="80"/>
      <c r="C55" s="329" t="s">
        <v>880</v>
      </c>
      <c r="D55" s="329"/>
      <c r="E55" s="329"/>
      <c r="F55" s="329"/>
      <c r="G55" s="329"/>
      <c r="H55" s="329"/>
      <c r="I55" s="329"/>
      <c r="J55" s="329"/>
    </row>
    <row r="56" spans="2:10" ht="89.25" customHeight="1">
      <c r="B56" s="80"/>
      <c r="C56" s="330"/>
      <c r="D56" s="331"/>
      <c r="E56" s="331"/>
      <c r="F56" s="332"/>
      <c r="G56" s="332"/>
      <c r="H56" s="332"/>
      <c r="I56" s="332"/>
      <c r="J56" s="333"/>
    </row>
    <row r="58" spans="3:10" ht="36.75" customHeight="1">
      <c r="C58" s="334" t="s">
        <v>324</v>
      </c>
      <c r="D58" s="335"/>
      <c r="E58" s="335"/>
      <c r="F58" s="335"/>
      <c r="G58" s="335"/>
      <c r="H58" s="335"/>
      <c r="I58" s="335"/>
      <c r="J58" s="335"/>
    </row>
    <row r="60" spans="2:10" ht="31.5" customHeight="1">
      <c r="B60" s="13" t="s">
        <v>364</v>
      </c>
      <c r="C60" s="362" t="s">
        <v>325</v>
      </c>
      <c r="D60" s="362"/>
      <c r="E60" s="362"/>
      <c r="F60" s="362"/>
      <c r="G60" s="362"/>
      <c r="H60" s="362"/>
      <c r="I60" s="362"/>
      <c r="J60" s="362"/>
    </row>
    <row r="61" spans="1:10" ht="39.75" customHeight="1">
      <c r="A61" s="71" t="s">
        <v>872</v>
      </c>
      <c r="B61" s="13"/>
      <c r="C61" s="329" t="s">
        <v>326</v>
      </c>
      <c r="D61" s="329"/>
      <c r="E61" s="329"/>
      <c r="F61" s="329"/>
      <c r="G61" s="329"/>
      <c r="H61" s="329"/>
      <c r="I61" s="329"/>
      <c r="J61" s="329"/>
    </row>
    <row r="62" spans="2:12" ht="12.75" customHeight="1">
      <c r="B62" s="13"/>
      <c r="C62" s="87"/>
      <c r="D62" s="87"/>
      <c r="E62" s="87"/>
      <c r="F62" s="89" t="s">
        <v>327</v>
      </c>
      <c r="G62" s="87"/>
      <c r="H62" s="336" t="s">
        <v>292</v>
      </c>
      <c r="I62" s="337"/>
      <c r="J62" s="338"/>
      <c r="L62" s="73">
        <f>IF(ISBLANK(H62),"",MATCH(H62,opstatus,0))</f>
        <v>1</v>
      </c>
    </row>
    <row r="63" spans="3:10" ht="25.5" customHeight="1">
      <c r="C63" s="329" t="s">
        <v>328</v>
      </c>
      <c r="D63" s="329"/>
      <c r="E63" s="329"/>
      <c r="F63" s="329"/>
      <c r="G63" s="329"/>
      <c r="H63" s="329"/>
      <c r="I63" s="329"/>
      <c r="J63" s="329"/>
    </row>
    <row r="64" spans="2:10" ht="12.75" customHeight="1">
      <c r="B64" s="13"/>
      <c r="C64" s="87"/>
      <c r="D64" s="87"/>
      <c r="E64" s="87"/>
      <c r="F64" s="89" t="s">
        <v>329</v>
      </c>
      <c r="G64" s="87"/>
      <c r="H64" s="336" t="s">
        <v>292</v>
      </c>
      <c r="I64" s="337"/>
      <c r="J64" s="338"/>
    </row>
    <row r="65" spans="2:10" ht="12.75" customHeight="1">
      <c r="B65" s="13"/>
      <c r="C65" s="87"/>
      <c r="D65" s="87"/>
      <c r="E65" s="87"/>
      <c r="F65" s="89" t="s">
        <v>330</v>
      </c>
      <c r="G65" s="87"/>
      <c r="H65" s="336" t="s">
        <v>292</v>
      </c>
      <c r="I65" s="337"/>
      <c r="J65" s="338"/>
    </row>
    <row r="66" spans="2:10" ht="18.75" customHeight="1">
      <c r="B66" s="13" t="s">
        <v>365</v>
      </c>
      <c r="C66" s="345" t="s">
        <v>331</v>
      </c>
      <c r="D66" s="345"/>
      <c r="E66" s="345"/>
      <c r="F66" s="345"/>
      <c r="G66" s="345"/>
      <c r="H66" s="345"/>
      <c r="I66" s="345"/>
      <c r="J66" s="345"/>
    </row>
    <row r="67" spans="2:10" ht="111" customHeight="1">
      <c r="B67" s="91"/>
      <c r="C67" s="330"/>
      <c r="D67" s="331"/>
      <c r="E67" s="331"/>
      <c r="F67" s="332"/>
      <c r="G67" s="332"/>
      <c r="H67" s="332"/>
      <c r="I67" s="332"/>
      <c r="J67" s="333"/>
    </row>
    <row r="68" spans="2:9" ht="12.75">
      <c r="B68" s="91"/>
      <c r="F68" s="90"/>
      <c r="G68" s="90"/>
      <c r="I68" s="92"/>
    </row>
    <row r="69" spans="2:10" ht="15.75">
      <c r="B69" s="93">
        <v>3</v>
      </c>
      <c r="C69" s="344" t="s">
        <v>332</v>
      </c>
      <c r="D69" s="344"/>
      <c r="E69" s="344"/>
      <c r="F69" s="344"/>
      <c r="G69" s="344"/>
      <c r="H69" s="344"/>
      <c r="I69" s="344"/>
      <c r="J69" s="344"/>
    </row>
    <row r="70" spans="2:10" ht="12.75">
      <c r="B70" s="1"/>
      <c r="C70" s="1"/>
      <c r="D70" s="1"/>
      <c r="E70" s="1"/>
      <c r="F70" s="1"/>
      <c r="G70" s="1"/>
      <c r="H70" s="1"/>
      <c r="I70" s="1"/>
      <c r="J70" s="1"/>
    </row>
    <row r="71" spans="2:10" ht="12.75">
      <c r="B71" s="13" t="s">
        <v>351</v>
      </c>
      <c r="C71" s="341" t="s">
        <v>333</v>
      </c>
      <c r="D71" s="341"/>
      <c r="E71" s="341"/>
      <c r="F71" s="341"/>
      <c r="G71" s="341"/>
      <c r="H71" s="341"/>
      <c r="I71" s="341"/>
      <c r="J71" s="341"/>
    </row>
    <row r="72" spans="2:10" ht="32.25" customHeight="1">
      <c r="B72" s="80"/>
      <c r="C72" s="329" t="s">
        <v>334</v>
      </c>
      <c r="D72" s="329"/>
      <c r="E72" s="329"/>
      <c r="F72" s="329"/>
      <c r="G72" s="329"/>
      <c r="H72" s="329"/>
      <c r="I72" s="329"/>
      <c r="J72" s="329"/>
    </row>
    <row r="73" spans="2:10" ht="12.75">
      <c r="B73" s="22"/>
      <c r="C73" s="94"/>
      <c r="D73" s="94"/>
      <c r="E73" s="94"/>
      <c r="F73" s="94"/>
      <c r="G73" s="94"/>
      <c r="H73" s="94"/>
      <c r="I73" s="94"/>
      <c r="J73" s="94"/>
    </row>
    <row r="74" spans="2:10" ht="12.75">
      <c r="B74" s="80"/>
      <c r="D74" s="80"/>
      <c r="F74" s="13" t="s">
        <v>335</v>
      </c>
      <c r="H74" s="336" t="s">
        <v>292</v>
      </c>
      <c r="I74" s="337"/>
      <c r="J74" s="338"/>
    </row>
    <row r="75" spans="2:10" ht="12.75">
      <c r="B75" s="80"/>
      <c r="D75" s="80"/>
      <c r="F75" s="13" t="s">
        <v>336</v>
      </c>
      <c r="H75" s="336"/>
      <c r="I75" s="337"/>
      <c r="J75" s="338"/>
    </row>
    <row r="76" spans="2:10" ht="12.75">
      <c r="B76" s="80"/>
      <c r="D76" s="80"/>
      <c r="F76" s="13" t="s">
        <v>337</v>
      </c>
      <c r="H76" s="336"/>
      <c r="I76" s="337"/>
      <c r="J76" s="338"/>
    </row>
    <row r="77" spans="2:10" ht="12.75">
      <c r="B77" s="80"/>
      <c r="D77" s="80"/>
      <c r="E77" s="80"/>
      <c r="F77" s="78" t="s">
        <v>338</v>
      </c>
      <c r="H77" s="336"/>
      <c r="I77" s="337"/>
      <c r="J77" s="338"/>
    </row>
    <row r="78" spans="2:7" ht="12.75">
      <c r="B78" s="80"/>
      <c r="D78" s="80"/>
      <c r="E78" s="80"/>
      <c r="F78" s="78" t="s">
        <v>339</v>
      </c>
      <c r="G78" s="80"/>
    </row>
    <row r="79" spans="1:10" ht="12.75">
      <c r="A79" s="85"/>
      <c r="B79" s="2"/>
      <c r="D79" s="95"/>
      <c r="E79" s="95"/>
      <c r="F79" s="81"/>
      <c r="G79" s="85"/>
      <c r="H79" s="336"/>
      <c r="I79" s="337"/>
      <c r="J79" s="338"/>
    </row>
    <row r="80" spans="2:10" ht="12.75">
      <c r="B80" s="80"/>
      <c r="D80" s="80"/>
      <c r="E80" s="80"/>
      <c r="F80" s="78" t="s">
        <v>340</v>
      </c>
      <c r="H80" s="336"/>
      <c r="I80" s="337"/>
      <c r="J80" s="338"/>
    </row>
    <row r="81" spans="2:10" ht="12.75">
      <c r="B81" s="1"/>
      <c r="D81" s="80"/>
      <c r="E81" s="80"/>
      <c r="F81" s="78" t="s">
        <v>341</v>
      </c>
      <c r="H81" s="336"/>
      <c r="I81" s="337"/>
      <c r="J81" s="338"/>
    </row>
    <row r="82" spans="1:10" ht="3.75" customHeight="1">
      <c r="A82" s="85"/>
      <c r="B82" s="2"/>
      <c r="C82" s="81"/>
      <c r="D82" s="95"/>
      <c r="E82" s="95"/>
      <c r="F82" s="85"/>
      <c r="G82" s="85"/>
      <c r="H82" s="96"/>
      <c r="I82" s="96"/>
      <c r="J82" s="96"/>
    </row>
    <row r="83" spans="3:10" ht="18.75" customHeight="1">
      <c r="C83" s="359" t="s">
        <v>342</v>
      </c>
      <c r="D83" s="359"/>
      <c r="E83" s="359"/>
      <c r="F83" s="359"/>
      <c r="G83" s="360"/>
      <c r="H83" s="360"/>
      <c r="I83" s="360"/>
      <c r="J83" s="360"/>
    </row>
    <row r="84" spans="1:10" ht="3.75" customHeight="1">
      <c r="A84" s="85"/>
      <c r="B84" s="2"/>
      <c r="C84" s="81"/>
      <c r="D84" s="95"/>
      <c r="E84" s="95"/>
      <c r="F84" s="85"/>
      <c r="G84" s="85"/>
      <c r="H84" s="96"/>
      <c r="I84" s="96"/>
      <c r="J84" s="96"/>
    </row>
    <row r="85" spans="1:3" ht="12.75">
      <c r="A85" s="85"/>
      <c r="B85" s="78" t="s">
        <v>352</v>
      </c>
      <c r="C85" s="78" t="s">
        <v>881</v>
      </c>
    </row>
    <row r="86" spans="1:10" ht="27" customHeight="1">
      <c r="A86" s="97" t="s">
        <v>49</v>
      </c>
      <c r="B86" s="98"/>
      <c r="C86" s="358" t="s">
        <v>344</v>
      </c>
      <c r="D86" s="358"/>
      <c r="E86" s="358"/>
      <c r="F86" s="358"/>
      <c r="G86" s="358"/>
      <c r="H86" s="358"/>
      <c r="I86" s="358"/>
      <c r="J86" s="358"/>
    </row>
    <row r="87" spans="1:10" ht="12.75">
      <c r="A87" s="85"/>
      <c r="B87" s="99"/>
      <c r="F87" s="78" t="s">
        <v>335</v>
      </c>
      <c r="G87" s="19"/>
      <c r="H87" s="336" t="s">
        <v>292</v>
      </c>
      <c r="I87" s="337"/>
      <c r="J87" s="338"/>
    </row>
    <row r="88" spans="1:10" ht="12.75">
      <c r="A88" s="85"/>
      <c r="B88" s="99"/>
      <c r="C88" s="78"/>
      <c r="D88" s="80"/>
      <c r="F88" s="78" t="s">
        <v>336</v>
      </c>
      <c r="G88" s="19"/>
      <c r="H88" s="336"/>
      <c r="I88" s="337"/>
      <c r="J88" s="338"/>
    </row>
    <row r="89" spans="1:10" ht="12.75">
      <c r="A89" s="85"/>
      <c r="B89" s="99"/>
      <c r="C89" s="78"/>
      <c r="D89" s="80"/>
      <c r="F89" s="78" t="s">
        <v>337</v>
      </c>
      <c r="G89" s="19"/>
      <c r="H89" s="336"/>
      <c r="I89" s="337"/>
      <c r="J89" s="338"/>
    </row>
    <row r="90" spans="1:10" ht="12.75">
      <c r="A90" s="85"/>
      <c r="B90" s="100"/>
      <c r="D90" s="80"/>
      <c r="F90" s="78" t="s">
        <v>345</v>
      </c>
      <c r="G90" s="19"/>
      <c r="H90" s="336"/>
      <c r="I90" s="337"/>
      <c r="J90" s="338"/>
    </row>
    <row r="91" spans="2:10" ht="12.75">
      <c r="B91" s="80"/>
      <c r="D91" s="80"/>
      <c r="E91" s="80"/>
      <c r="F91" s="78" t="s">
        <v>340</v>
      </c>
      <c r="H91" s="336"/>
      <c r="I91" s="337"/>
      <c r="J91" s="338"/>
    </row>
    <row r="92" spans="1:10" ht="12.75">
      <c r="A92" s="85"/>
      <c r="B92" s="99"/>
      <c r="F92" s="101" t="s">
        <v>346</v>
      </c>
      <c r="G92" s="101"/>
      <c r="H92" s="336"/>
      <c r="I92" s="337"/>
      <c r="J92" s="338"/>
    </row>
    <row r="93" spans="1:10" ht="12.75">
      <c r="A93" s="85"/>
      <c r="B93" s="3"/>
      <c r="F93" s="101" t="s">
        <v>347</v>
      </c>
      <c r="G93" s="101"/>
      <c r="H93" s="336"/>
      <c r="I93" s="337"/>
      <c r="J93" s="338"/>
    </row>
    <row r="94" spans="1:10" ht="12.75">
      <c r="A94" s="85"/>
      <c r="B94" s="3"/>
      <c r="F94" s="101" t="s">
        <v>348</v>
      </c>
      <c r="G94" s="101"/>
      <c r="H94" s="336"/>
      <c r="I94" s="337"/>
      <c r="J94" s="338"/>
    </row>
    <row r="95" spans="1:10" ht="12.75">
      <c r="A95" s="85"/>
      <c r="B95" s="3"/>
      <c r="F95" s="101" t="s">
        <v>318</v>
      </c>
      <c r="G95" s="101"/>
      <c r="H95" s="336"/>
      <c r="I95" s="337"/>
      <c r="J95" s="338"/>
    </row>
    <row r="96" spans="1:10" ht="12.75">
      <c r="A96" s="85"/>
      <c r="B96" s="3"/>
      <c r="F96" s="101" t="s">
        <v>349</v>
      </c>
      <c r="G96" s="101"/>
      <c r="H96" s="336"/>
      <c r="I96" s="337"/>
      <c r="J96" s="338"/>
    </row>
    <row r="97" spans="1:10" ht="12.75">
      <c r="A97" s="85"/>
      <c r="B97" s="3"/>
      <c r="F97" s="101" t="s">
        <v>322</v>
      </c>
      <c r="G97" s="101"/>
      <c r="H97" s="336" t="s">
        <v>292</v>
      </c>
      <c r="I97" s="337"/>
      <c r="J97" s="338"/>
    </row>
    <row r="98" spans="1:10" ht="12.75">
      <c r="A98" s="85"/>
      <c r="B98" s="3"/>
      <c r="C98" s="78"/>
      <c r="D98" s="80"/>
      <c r="E98" s="80"/>
      <c r="F98" s="102"/>
      <c r="G98" s="102"/>
      <c r="H98" s="96"/>
      <c r="I98" s="96"/>
      <c r="J98" s="96"/>
    </row>
    <row r="99" spans="3:7" ht="12.75">
      <c r="C99" s="342" t="s">
        <v>350</v>
      </c>
      <c r="D99" s="343"/>
      <c r="E99" s="343"/>
      <c r="F99" s="343"/>
      <c r="G99" s="343"/>
    </row>
    <row r="107" ht="15.75">
      <c r="A107" s="103"/>
    </row>
  </sheetData>
  <sheetProtection formatRows="0" insertRows="0"/>
  <mergeCells count="86">
    <mergeCell ref="C61:J61"/>
    <mergeCell ref="C9:G9"/>
    <mergeCell ref="H28:J28"/>
    <mergeCell ref="C28:G28"/>
    <mergeCell ref="C60:J60"/>
    <mergeCell ref="H11:J11"/>
    <mergeCell ref="C11:G11"/>
    <mergeCell ref="C29:J29"/>
    <mergeCell ref="H32:J32"/>
    <mergeCell ref="C36:J36"/>
    <mergeCell ref="C86:J86"/>
    <mergeCell ref="C72:J72"/>
    <mergeCell ref="H80:J80"/>
    <mergeCell ref="H79:J79"/>
    <mergeCell ref="C83:J83"/>
    <mergeCell ref="H81:J81"/>
    <mergeCell ref="H74:J74"/>
    <mergeCell ref="C8:J8"/>
    <mergeCell ref="C6:F6"/>
    <mergeCell ref="C23:G23"/>
    <mergeCell ref="C22:J22"/>
    <mergeCell ref="H23:J23"/>
    <mergeCell ref="C12:J12"/>
    <mergeCell ref="C14:J14"/>
    <mergeCell ref="C13:G13"/>
    <mergeCell ref="H13:J13"/>
    <mergeCell ref="C15:J15"/>
    <mergeCell ref="H91:J91"/>
    <mergeCell ref="B2:J2"/>
    <mergeCell ref="H17:J17"/>
    <mergeCell ref="C20:G21"/>
    <mergeCell ref="H20:J20"/>
    <mergeCell ref="C19:J19"/>
    <mergeCell ref="C17:G17"/>
    <mergeCell ref="C16:J16"/>
    <mergeCell ref="C7:G7"/>
    <mergeCell ref="H6:J6"/>
    <mergeCell ref="H92:J92"/>
    <mergeCell ref="H93:J93"/>
    <mergeCell ref="H94:J94"/>
    <mergeCell ref="H95:J95"/>
    <mergeCell ref="C69:J69"/>
    <mergeCell ref="H62:J62"/>
    <mergeCell ref="H64:J64"/>
    <mergeCell ref="C66:J66"/>
    <mergeCell ref="C67:J67"/>
    <mergeCell ref="H65:J65"/>
    <mergeCell ref="C71:J71"/>
    <mergeCell ref="C63:J63"/>
    <mergeCell ref="C99:G99"/>
    <mergeCell ref="H87:J87"/>
    <mergeCell ref="H88:J88"/>
    <mergeCell ref="H75:J75"/>
    <mergeCell ref="H76:J76"/>
    <mergeCell ref="H97:J97"/>
    <mergeCell ref="H90:J90"/>
    <mergeCell ref="H77:J77"/>
    <mergeCell ref="H96:J96"/>
    <mergeCell ref="H89:J89"/>
    <mergeCell ref="H9:J9"/>
    <mergeCell ref="H38:J38"/>
    <mergeCell ref="C25:J25"/>
    <mergeCell ref="H26:J26"/>
    <mergeCell ref="C30:J30"/>
    <mergeCell ref="H31:J31"/>
    <mergeCell ref="H34:J34"/>
    <mergeCell ref="C26:G26"/>
    <mergeCell ref="H37:J37"/>
    <mergeCell ref="H33:J33"/>
    <mergeCell ref="H46:J46"/>
    <mergeCell ref="H47:J47"/>
    <mergeCell ref="H48:J48"/>
    <mergeCell ref="H39:J39"/>
    <mergeCell ref="H40:J40"/>
    <mergeCell ref="H41:J41"/>
    <mergeCell ref="H42:J42"/>
    <mergeCell ref="C55:J55"/>
    <mergeCell ref="C56:J56"/>
    <mergeCell ref="C58:J58"/>
    <mergeCell ref="H43:J43"/>
    <mergeCell ref="H52:J52"/>
    <mergeCell ref="H49:J49"/>
    <mergeCell ref="H50:J50"/>
    <mergeCell ref="H51:J51"/>
    <mergeCell ref="C54:J54"/>
    <mergeCell ref="C45:J45"/>
  </mergeCells>
  <conditionalFormatting sqref="C22:J22">
    <cfRule type="expression" priority="1" dxfId="1" stopIfTrue="1">
      <formula>IF(H20="",0,IF(H20="n/a",0,1))</formula>
    </cfRule>
  </conditionalFormatting>
  <conditionalFormatting sqref="C23:G23">
    <cfRule type="expression" priority="2" dxfId="1" stopIfTrue="1">
      <formula>IF(H20="",0,IF(H20="n/a",0,1))</formula>
    </cfRule>
  </conditionalFormatting>
  <conditionalFormatting sqref="C56:E56 H37:J43 H31:J34 H20:J20 H28:J28 H26:J26 H17:J17 H46:J52 H62:J62 H64:J65 H87:H97 C67:E67">
    <cfRule type="expression" priority="3" dxfId="2" stopIfTrue="1">
      <formula>($L$11=2)</formula>
    </cfRule>
  </conditionalFormatting>
  <conditionalFormatting sqref="H23">
    <cfRule type="expression" priority="4" dxfId="2" stopIfTrue="1">
      <formula>($L$11=2)</formula>
    </cfRule>
    <cfRule type="expression" priority="5" dxfId="3" stopIfTrue="1">
      <formula>IF($H$20="",0,IF($H$20="n/a",0,1))</formula>
    </cfRule>
  </conditionalFormatting>
  <conditionalFormatting sqref="C63:J63">
    <cfRule type="expression" priority="6" dxfId="1" stopIfTrue="1">
      <formula>($L$62=3)</formula>
    </cfRule>
    <cfRule type="expression" priority="7" dxfId="4" stopIfTrue="1">
      <formula>($L$62=2)</formula>
    </cfRule>
  </conditionalFormatting>
  <conditionalFormatting sqref="C15:J15 C83:J83">
    <cfRule type="expression" priority="8" dxfId="1" stopIfTrue="1">
      <formula>($L$11=1)</formula>
    </cfRule>
  </conditionalFormatting>
  <dataValidations count="11">
    <dataValidation type="list" allowBlank="1" showInputMessage="1" showErrorMessage="1" sqref="H97:J97 H42:J42 H51:J51">
      <formula1>worldcountries</formula1>
    </dataValidation>
    <dataValidation type="list" allowBlank="1" showInputMessage="1" showErrorMessage="1" sqref="H87:J87 H74">
      <formula1>Title</formula1>
    </dataValidation>
    <dataValidation type="list" allowBlank="1" showInputMessage="1" showErrorMessage="1" sqref="H62:J62">
      <formula1>opstatus</formula1>
    </dataValidation>
    <dataValidation type="list" allowBlank="1" showInputMessage="1" showErrorMessage="1" sqref="H64:J64">
      <formula1>flighttypes</formula1>
    </dataValidation>
    <dataValidation type="list" allowBlank="1" showInputMessage="1" showErrorMessage="1" sqref="H65:J65">
      <formula1>operationsscope</formula1>
    </dataValidation>
    <dataValidation type="list" allowBlank="1" showInputMessage="1" showErrorMessage="1" sqref="H26:J26">
      <formula1>memberstates</formula1>
    </dataValidation>
    <dataValidation type="list" allowBlank="1" showInputMessage="1" showErrorMessage="1" sqref="H34:J34 H32:J32">
      <formula1>aviationauthorities</formula1>
    </dataValidation>
    <dataValidation type="list" allowBlank="1" showInputMessage="1" showErrorMessage="1" sqref="H20:J20 H23">
      <formula1>notapplicable</formula1>
    </dataValidation>
    <dataValidation type="list" allowBlank="1" showInputMessage="1" showErrorMessage="1" sqref="H28:J28">
      <formula1>CompetentAuthorities</formula1>
    </dataValidation>
    <dataValidation type="list" allowBlank="1" showInputMessage="1" showErrorMessage="1" sqref="H11:J11">
      <formula1>SelectPrimaryInfoSource</formula1>
    </dataValidation>
    <dataValidation type="list" allowBlank="1" showInputMessage="1" showErrorMessage="1" sqref="H13:J13">
      <formula1>NewUpdate</formula1>
    </dataValidation>
  </dataValidations>
  <hyperlinks>
    <hyperlink ref="C99:G99" location="'Emission sources'!A1" display="&lt;&lt;&lt; Click here to proceed to section 4 &quot;Emission sources&quot; &gt;&gt;&gt;"/>
    <hyperlink ref="C15:F15" location="'Identification and description'!H74" display="'Identification and description'!H74"/>
    <hyperlink ref="C83:F83" location="'Tonne-kilometres'!A1" display="'Tonne-kilometres'!A1"/>
    <hyperlink ref="C83:J83" location="'Emission sources'!A1" display="&lt;&lt;&lt; If you have selected the t-km monitoring plan under 2(c), click here to proceed to section 5 &gt;&gt;&gt;"/>
  </hyperlinks>
  <printOptions/>
  <pageMargins left="0.7874015748031497" right="0.7874015748031497" top="0.7874015748031497" bottom="0.7874015748031497" header="0.3937007874015748" footer="0.3937007874015748"/>
  <pageSetup fitToHeight="3" horizontalDpi="600" verticalDpi="600" orientation="portrait" paperSize="9" scale="85" r:id="rId1"/>
  <headerFooter alignWithMargins="0">
    <oddFooter>&amp;L&amp;F&amp;C&amp;A&amp;R&amp;P / &amp;N</oddFooter>
  </headerFooter>
  <rowBreaks count="2" manualBreakCount="2">
    <brk id="44" max="255" man="1"/>
    <brk id="68" max="255" man="1"/>
  </rowBreaks>
</worksheet>
</file>

<file path=xl/worksheets/sheet5.xml><?xml version="1.0" encoding="utf-8"?>
<worksheet xmlns="http://schemas.openxmlformats.org/spreadsheetml/2006/main" xmlns:r="http://schemas.openxmlformats.org/officeDocument/2006/relationships">
  <sheetPr codeName="Sheet2"/>
  <dimension ref="A2:R104"/>
  <sheetViews>
    <sheetView showGridLines="0" zoomScaleSheetLayoutView="100" workbookViewId="0" topLeftCell="B85">
      <selection activeCell="H104" sqref="H104"/>
    </sheetView>
  </sheetViews>
  <sheetFormatPr defaultColWidth="9.140625" defaultRowHeight="12.75"/>
  <cols>
    <col min="1" max="1" width="3.140625" style="7" hidden="1" customWidth="1"/>
    <col min="2" max="2" width="4.140625" style="7" customWidth="1"/>
    <col min="3" max="5" width="10.7109375" style="7" customWidth="1"/>
    <col min="6" max="6" width="23.28125" style="7" customWidth="1"/>
    <col min="7" max="7" width="10.7109375" style="7" customWidth="1"/>
    <col min="8" max="8" width="26.140625" style="7" customWidth="1"/>
    <col min="9" max="13" width="6.7109375" style="7" customWidth="1"/>
    <col min="14" max="14" width="10.7109375" style="163" customWidth="1"/>
    <col min="15" max="15" width="10.7109375" style="7" hidden="1" customWidth="1"/>
    <col min="16" max="16384" width="10.7109375" style="7" customWidth="1"/>
  </cols>
  <sheetData>
    <row r="2" spans="2:15" ht="35.25" customHeight="1">
      <c r="B2" s="404" t="s">
        <v>366</v>
      </c>
      <c r="C2" s="404"/>
      <c r="D2" s="404"/>
      <c r="E2" s="404"/>
      <c r="F2" s="377"/>
      <c r="G2" s="377"/>
      <c r="H2" s="377"/>
      <c r="I2" s="12"/>
      <c r="J2" s="12"/>
      <c r="K2" s="12"/>
      <c r="L2" s="12"/>
      <c r="M2" s="12"/>
      <c r="O2" s="169" t="s">
        <v>645</v>
      </c>
    </row>
    <row r="3" spans="2:13" ht="12" customHeight="1">
      <c r="B3" s="4"/>
      <c r="C3" s="4"/>
      <c r="D3" s="4"/>
      <c r="E3" s="4"/>
      <c r="F3" s="4"/>
      <c r="G3" s="4"/>
      <c r="H3" s="4"/>
      <c r="I3" s="4"/>
      <c r="J3" s="4"/>
      <c r="K3" s="4"/>
      <c r="L3" s="4"/>
      <c r="M3" s="4"/>
    </row>
    <row r="4" spans="2:16" ht="15.75">
      <c r="B4" s="8">
        <v>4</v>
      </c>
      <c r="C4" s="8" t="s">
        <v>367</v>
      </c>
      <c r="D4" s="8"/>
      <c r="E4" s="8"/>
      <c r="F4" s="8"/>
      <c r="G4" s="8"/>
      <c r="H4" s="8"/>
      <c r="I4" s="8"/>
      <c r="J4" s="8"/>
      <c r="K4" s="8"/>
      <c r="L4" s="8"/>
      <c r="M4" s="8"/>
      <c r="N4" s="9"/>
      <c r="O4" s="9"/>
      <c r="P4" s="9"/>
    </row>
    <row r="5" spans="1:16" s="167" customFormat="1" ht="15.75">
      <c r="A5" s="95"/>
      <c r="B5" s="168"/>
      <c r="C5" s="168"/>
      <c r="D5" s="168"/>
      <c r="E5" s="168"/>
      <c r="F5" s="168"/>
      <c r="G5" s="168"/>
      <c r="M5" s="168"/>
      <c r="N5" s="168"/>
      <c r="O5" s="168"/>
      <c r="P5" s="168"/>
    </row>
    <row r="6" spans="2:16" s="167" customFormat="1" ht="15.75">
      <c r="B6" s="168"/>
      <c r="C6" s="168" t="s">
        <v>368</v>
      </c>
      <c r="D6" s="168"/>
      <c r="G6" s="384" t="str">
        <f>IF(ISBLANK('Identification and description'!$L$11),"---",'Identification and description'!$H$11)</f>
        <v>План за мониторинг на годишните емисии</v>
      </c>
      <c r="H6" s="385"/>
      <c r="I6" s="386"/>
      <c r="J6" s="386"/>
      <c r="K6" s="386"/>
      <c r="L6" s="387"/>
      <c r="M6" s="388"/>
      <c r="N6" s="168"/>
      <c r="O6" s="73">
        <f>'Identification and description'!$L$11</f>
        <v>1</v>
      </c>
      <c r="P6" s="168"/>
    </row>
    <row r="7" spans="2:16" s="167" customFormat="1" ht="15.75">
      <c r="B7" s="168"/>
      <c r="C7" s="165"/>
      <c r="D7" s="165"/>
      <c r="E7" s="165"/>
      <c r="F7" s="165"/>
      <c r="G7" s="165"/>
      <c r="H7" s="165"/>
      <c r="I7" s="165"/>
      <c r="J7" s="165"/>
      <c r="K7" s="165"/>
      <c r="L7" s="165"/>
      <c r="M7" s="165"/>
      <c r="N7" s="168"/>
      <c r="O7" s="168"/>
      <c r="P7" s="168"/>
    </row>
    <row r="8" spans="1:16" s="163" customFormat="1" ht="33" customHeight="1">
      <c r="A8" s="14"/>
      <c r="B8" s="13" t="s">
        <v>351</v>
      </c>
      <c r="C8" s="391" t="s">
        <v>369</v>
      </c>
      <c r="D8" s="362"/>
      <c r="E8" s="362"/>
      <c r="F8" s="362"/>
      <c r="G8" s="362"/>
      <c r="H8" s="362"/>
      <c r="I8" s="322"/>
      <c r="J8" s="322"/>
      <c r="K8" s="322"/>
      <c r="L8" s="322"/>
      <c r="M8" s="322"/>
      <c r="N8" s="164"/>
      <c r="O8" s="164"/>
      <c r="P8" s="164"/>
    </row>
    <row r="9" spans="1:16" s="163" customFormat="1" ht="51.75" customHeight="1">
      <c r="A9" s="71" t="s">
        <v>872</v>
      </c>
      <c r="B9" s="13"/>
      <c r="C9" s="392" t="s">
        <v>370</v>
      </c>
      <c r="D9" s="392"/>
      <c r="E9" s="392"/>
      <c r="F9" s="392"/>
      <c r="G9" s="392"/>
      <c r="H9" s="392"/>
      <c r="I9" s="322"/>
      <c r="J9" s="322"/>
      <c r="K9" s="322"/>
      <c r="L9" s="322"/>
      <c r="M9" s="322"/>
      <c r="N9" s="164"/>
      <c r="O9" s="164"/>
      <c r="P9" s="164"/>
    </row>
    <row r="10" spans="1:16" s="163" customFormat="1" ht="33.75" customHeight="1">
      <c r="A10" s="71" t="s">
        <v>872</v>
      </c>
      <c r="B10" s="13"/>
      <c r="C10" s="392" t="s">
        <v>882</v>
      </c>
      <c r="D10" s="392"/>
      <c r="E10" s="392"/>
      <c r="F10" s="392"/>
      <c r="G10" s="392"/>
      <c r="H10" s="392"/>
      <c r="I10" s="322"/>
      <c r="J10" s="322"/>
      <c r="K10" s="322"/>
      <c r="L10" s="322"/>
      <c r="M10" s="322"/>
      <c r="N10" s="164"/>
      <c r="O10" s="164"/>
      <c r="P10" s="164"/>
    </row>
    <row r="11" spans="1:16" s="163" customFormat="1" ht="39" customHeight="1">
      <c r="A11" s="71" t="s">
        <v>872</v>
      </c>
      <c r="B11" s="13"/>
      <c r="C11" s="392" t="s">
        <v>371</v>
      </c>
      <c r="D11" s="392"/>
      <c r="E11" s="392"/>
      <c r="F11" s="392"/>
      <c r="G11" s="392"/>
      <c r="H11" s="392"/>
      <c r="I11" s="322"/>
      <c r="J11" s="322"/>
      <c r="K11" s="322"/>
      <c r="L11" s="322"/>
      <c r="M11" s="322"/>
      <c r="N11" s="164"/>
      <c r="O11" s="164"/>
      <c r="P11" s="164"/>
    </row>
    <row r="12" spans="1:16" s="163" customFormat="1" ht="42" customHeight="1">
      <c r="A12" s="71" t="s">
        <v>872</v>
      </c>
      <c r="B12" s="13"/>
      <c r="C12" s="401" t="s">
        <v>372</v>
      </c>
      <c r="D12" s="392"/>
      <c r="E12" s="392"/>
      <c r="F12" s="392"/>
      <c r="G12" s="392"/>
      <c r="H12" s="392"/>
      <c r="I12" s="322"/>
      <c r="J12" s="322"/>
      <c r="K12" s="322"/>
      <c r="L12" s="322"/>
      <c r="M12" s="322"/>
      <c r="N12" s="164"/>
      <c r="O12" s="164"/>
      <c r="P12" s="164"/>
    </row>
    <row r="13" spans="2:14" s="14" customFormat="1" ht="3.75" customHeight="1">
      <c r="B13" s="13"/>
      <c r="C13" s="78"/>
      <c r="F13" s="90"/>
      <c r="G13" s="90"/>
      <c r="N13" s="190"/>
    </row>
    <row r="14" spans="2:14" s="14" customFormat="1" ht="12.75">
      <c r="B14" s="13"/>
      <c r="C14" s="78" t="s">
        <v>380</v>
      </c>
      <c r="G14" s="402"/>
      <c r="H14" s="403"/>
      <c r="N14" s="190"/>
    </row>
    <row r="15" spans="2:14" s="14" customFormat="1" ht="3.75" customHeight="1">
      <c r="B15" s="13"/>
      <c r="C15" s="78"/>
      <c r="F15" s="90"/>
      <c r="G15" s="90"/>
      <c r="N15" s="190"/>
    </row>
    <row r="16" spans="1:14" s="163" customFormat="1" ht="70.5" customHeight="1">
      <c r="A16" s="71" t="s">
        <v>872</v>
      </c>
      <c r="B16" s="13"/>
      <c r="C16" s="399" t="s">
        <v>373</v>
      </c>
      <c r="D16" s="400"/>
      <c r="E16" s="399" t="s">
        <v>374</v>
      </c>
      <c r="F16" s="400"/>
      <c r="G16" s="398" t="s">
        <v>375</v>
      </c>
      <c r="H16" s="398"/>
      <c r="I16" s="172" t="s">
        <v>376</v>
      </c>
      <c r="J16" s="172" t="s">
        <v>377</v>
      </c>
      <c r="K16" s="172" t="s">
        <v>889</v>
      </c>
      <c r="L16" s="172" t="s">
        <v>890</v>
      </c>
      <c r="M16" s="172" t="s">
        <v>379</v>
      </c>
      <c r="N16" s="164"/>
    </row>
    <row r="17" spans="1:14" s="163" customFormat="1" ht="15.75">
      <c r="A17" s="14"/>
      <c r="B17" s="13"/>
      <c r="C17" s="393"/>
      <c r="D17" s="393"/>
      <c r="E17" s="393"/>
      <c r="F17" s="393"/>
      <c r="G17" s="396"/>
      <c r="H17" s="396"/>
      <c r="I17" s="171"/>
      <c r="J17" s="171"/>
      <c r="K17" s="171"/>
      <c r="L17" s="171"/>
      <c r="M17" s="171"/>
      <c r="N17" s="164"/>
    </row>
    <row r="18" spans="1:14" s="163" customFormat="1" ht="15.75">
      <c r="A18" s="14"/>
      <c r="B18" s="13"/>
      <c r="C18" s="393"/>
      <c r="D18" s="393"/>
      <c r="E18" s="393"/>
      <c r="F18" s="393"/>
      <c r="G18" s="396"/>
      <c r="H18" s="396"/>
      <c r="I18" s="171"/>
      <c r="J18" s="171"/>
      <c r="K18" s="171"/>
      <c r="L18" s="171"/>
      <c r="M18" s="171"/>
      <c r="N18" s="164"/>
    </row>
    <row r="19" spans="1:14" s="163" customFormat="1" ht="15.75">
      <c r="A19" s="14"/>
      <c r="B19" s="13"/>
      <c r="C19" s="393"/>
      <c r="D19" s="393"/>
      <c r="E19" s="393"/>
      <c r="F19" s="393"/>
      <c r="G19" s="396"/>
      <c r="H19" s="396"/>
      <c r="I19" s="171"/>
      <c r="J19" s="171"/>
      <c r="K19" s="171"/>
      <c r="L19" s="171"/>
      <c r="M19" s="171"/>
      <c r="N19" s="164"/>
    </row>
    <row r="20" spans="1:14" s="163" customFormat="1" ht="15.75">
      <c r="A20" s="14"/>
      <c r="B20" s="13"/>
      <c r="C20" s="393"/>
      <c r="D20" s="393"/>
      <c r="E20" s="393"/>
      <c r="F20" s="393"/>
      <c r="G20" s="396"/>
      <c r="H20" s="396"/>
      <c r="I20" s="171"/>
      <c r="J20" s="171"/>
      <c r="K20" s="171"/>
      <c r="L20" s="171"/>
      <c r="M20" s="171"/>
      <c r="N20" s="164"/>
    </row>
    <row r="21" spans="1:14" s="163" customFormat="1" ht="15.75">
      <c r="A21" s="14"/>
      <c r="B21" s="13"/>
      <c r="C21" s="393"/>
      <c r="D21" s="393"/>
      <c r="E21" s="393"/>
      <c r="F21" s="393"/>
      <c r="G21" s="396"/>
      <c r="H21" s="396"/>
      <c r="I21" s="171"/>
      <c r="J21" s="171"/>
      <c r="K21" s="171"/>
      <c r="L21" s="171"/>
      <c r="M21" s="171"/>
      <c r="N21" s="164"/>
    </row>
    <row r="22" spans="1:14" s="163" customFormat="1" ht="15.75">
      <c r="A22" s="14"/>
      <c r="B22" s="13"/>
      <c r="C22" s="393"/>
      <c r="D22" s="393"/>
      <c r="E22" s="393"/>
      <c r="F22" s="393"/>
      <c r="G22" s="396"/>
      <c r="H22" s="396"/>
      <c r="I22" s="171"/>
      <c r="J22" s="171"/>
      <c r="K22" s="171"/>
      <c r="L22" s="171"/>
      <c r="M22" s="171"/>
      <c r="N22" s="164"/>
    </row>
    <row r="23" spans="1:14" s="163" customFormat="1" ht="15.75">
      <c r="A23" s="14"/>
      <c r="B23" s="13"/>
      <c r="C23" s="393"/>
      <c r="D23" s="393"/>
      <c r="E23" s="393"/>
      <c r="F23" s="393"/>
      <c r="G23" s="396"/>
      <c r="H23" s="396"/>
      <c r="I23" s="171"/>
      <c r="J23" s="171"/>
      <c r="K23" s="171"/>
      <c r="L23" s="171"/>
      <c r="M23" s="171"/>
      <c r="N23" s="164"/>
    </row>
    <row r="24" spans="1:14" s="163" customFormat="1" ht="15.75">
      <c r="A24" s="14"/>
      <c r="B24" s="13"/>
      <c r="C24" s="393"/>
      <c r="D24" s="393"/>
      <c r="E24" s="393"/>
      <c r="F24" s="393"/>
      <c r="G24" s="396"/>
      <c r="H24" s="396"/>
      <c r="I24" s="171"/>
      <c r="J24" s="171"/>
      <c r="K24" s="171"/>
      <c r="L24" s="171"/>
      <c r="M24" s="171"/>
      <c r="N24" s="164"/>
    </row>
    <row r="25" spans="1:14" s="163" customFormat="1" ht="15.75">
      <c r="A25" s="14"/>
      <c r="B25" s="13"/>
      <c r="C25" s="393"/>
      <c r="D25" s="393"/>
      <c r="E25" s="393"/>
      <c r="F25" s="393"/>
      <c r="G25" s="396"/>
      <c r="H25" s="396"/>
      <c r="I25" s="171"/>
      <c r="J25" s="171"/>
      <c r="K25" s="171"/>
      <c r="L25" s="171"/>
      <c r="M25" s="171"/>
      <c r="N25" s="164"/>
    </row>
    <row r="26" spans="1:14" s="163" customFormat="1" ht="15.75">
      <c r="A26" s="14"/>
      <c r="B26" s="13"/>
      <c r="C26" s="393"/>
      <c r="D26" s="393"/>
      <c r="E26" s="393"/>
      <c r="F26" s="393"/>
      <c r="G26" s="396"/>
      <c r="H26" s="396"/>
      <c r="I26" s="171"/>
      <c r="J26" s="171"/>
      <c r="K26" s="171"/>
      <c r="L26" s="171"/>
      <c r="M26" s="171"/>
      <c r="N26" s="164"/>
    </row>
    <row r="27" spans="2:14" s="14" customFormat="1" ht="12.75">
      <c r="B27" s="13"/>
      <c r="C27" s="397" t="s">
        <v>885</v>
      </c>
      <c r="D27" s="397"/>
      <c r="E27" s="397"/>
      <c r="F27" s="397"/>
      <c r="G27" s="397"/>
      <c r="H27" s="397"/>
      <c r="I27" s="162"/>
      <c r="J27" s="162"/>
      <c r="K27" s="162"/>
      <c r="L27" s="162"/>
      <c r="M27" s="162"/>
      <c r="N27" s="161"/>
    </row>
    <row r="28" spans="1:16" s="163" customFormat="1" ht="15.75">
      <c r="A28" s="14"/>
      <c r="B28" s="13"/>
      <c r="C28" s="160"/>
      <c r="D28" s="160"/>
      <c r="E28" s="160"/>
      <c r="F28" s="160"/>
      <c r="G28" s="160"/>
      <c r="H28" s="160"/>
      <c r="I28" s="160"/>
      <c r="J28" s="160"/>
      <c r="K28" s="160"/>
      <c r="L28" s="160"/>
      <c r="M28" s="160"/>
      <c r="N28" s="164"/>
      <c r="O28" s="164"/>
      <c r="P28" s="164"/>
    </row>
    <row r="29" spans="1:16" s="163" customFormat="1" ht="15.75" customHeight="1">
      <c r="A29" s="14"/>
      <c r="B29" s="13" t="s">
        <v>352</v>
      </c>
      <c r="C29" s="362" t="s">
        <v>886</v>
      </c>
      <c r="D29" s="362"/>
      <c r="E29" s="362"/>
      <c r="F29" s="362"/>
      <c r="G29" s="362"/>
      <c r="H29" s="362"/>
      <c r="I29" s="322"/>
      <c r="J29" s="322"/>
      <c r="K29" s="322"/>
      <c r="L29" s="322"/>
      <c r="M29" s="322"/>
      <c r="N29" s="164"/>
      <c r="O29" s="164"/>
      <c r="P29" s="164"/>
    </row>
    <row r="30" spans="1:16" s="163" customFormat="1" ht="26.25" customHeight="1">
      <c r="A30" s="71" t="s">
        <v>872</v>
      </c>
      <c r="B30" s="13"/>
      <c r="C30" s="394" t="s">
        <v>887</v>
      </c>
      <c r="D30" s="394"/>
      <c r="E30" s="394"/>
      <c r="F30" s="394"/>
      <c r="G30" s="394"/>
      <c r="H30" s="394"/>
      <c r="I30" s="395"/>
      <c r="J30" s="395"/>
      <c r="K30" s="395"/>
      <c r="L30" s="395"/>
      <c r="M30" s="395"/>
      <c r="N30" s="164"/>
      <c r="O30" s="164"/>
      <c r="P30" s="164"/>
    </row>
    <row r="31" spans="1:16" s="163" customFormat="1" ht="126">
      <c r="A31" s="71" t="s">
        <v>872</v>
      </c>
      <c r="B31" s="13"/>
      <c r="C31" s="399" t="s">
        <v>888</v>
      </c>
      <c r="D31" s="400"/>
      <c r="E31" s="399" t="s">
        <v>374</v>
      </c>
      <c r="F31" s="400"/>
      <c r="G31" s="398" t="s">
        <v>381</v>
      </c>
      <c r="H31" s="398"/>
      <c r="I31" s="172" t="s">
        <v>376</v>
      </c>
      <c r="J31" s="172" t="s">
        <v>377</v>
      </c>
      <c r="K31" s="172" t="s">
        <v>889</v>
      </c>
      <c r="L31" s="172" t="s">
        <v>890</v>
      </c>
      <c r="M31" s="172" t="s">
        <v>379</v>
      </c>
      <c r="N31" s="164"/>
      <c r="O31" s="14"/>
      <c r="P31" s="164"/>
    </row>
    <row r="32" spans="1:16" s="163" customFormat="1" ht="15.75">
      <c r="A32" s="14"/>
      <c r="B32" s="13"/>
      <c r="C32" s="393"/>
      <c r="D32" s="393"/>
      <c r="E32" s="393"/>
      <c r="F32" s="393"/>
      <c r="G32" s="393"/>
      <c r="H32" s="393"/>
      <c r="I32" s="171"/>
      <c r="J32" s="171"/>
      <c r="K32" s="171"/>
      <c r="L32" s="171"/>
      <c r="M32" s="171"/>
      <c r="N32" s="164"/>
      <c r="O32" s="14"/>
      <c r="P32" s="164"/>
    </row>
    <row r="33" spans="1:16" s="163" customFormat="1" ht="15.75">
      <c r="A33" s="14"/>
      <c r="B33" s="13"/>
      <c r="C33" s="393"/>
      <c r="D33" s="393"/>
      <c r="E33" s="393"/>
      <c r="F33" s="393"/>
      <c r="G33" s="393"/>
      <c r="H33" s="393"/>
      <c r="I33" s="171"/>
      <c r="J33" s="171"/>
      <c r="K33" s="171"/>
      <c r="L33" s="171"/>
      <c r="M33" s="171"/>
      <c r="N33" s="164"/>
      <c r="O33" s="14"/>
      <c r="P33" s="164"/>
    </row>
    <row r="34" spans="1:16" s="163" customFormat="1" ht="15.75">
      <c r="A34" s="14"/>
      <c r="B34" s="13"/>
      <c r="C34" s="393"/>
      <c r="D34" s="393"/>
      <c r="E34" s="393"/>
      <c r="F34" s="393"/>
      <c r="G34" s="393"/>
      <c r="H34" s="393"/>
      <c r="I34" s="171"/>
      <c r="J34" s="171"/>
      <c r="K34" s="171"/>
      <c r="L34" s="171"/>
      <c r="M34" s="171"/>
      <c r="N34" s="164"/>
      <c r="O34" s="14"/>
      <c r="P34" s="164"/>
    </row>
    <row r="35" spans="1:16" s="163" customFormat="1" ht="15.75">
      <c r="A35" s="14"/>
      <c r="B35" s="13"/>
      <c r="C35" s="393"/>
      <c r="D35" s="393"/>
      <c r="E35" s="393"/>
      <c r="F35" s="393"/>
      <c r="G35" s="393"/>
      <c r="H35" s="393"/>
      <c r="I35" s="171"/>
      <c r="J35" s="171"/>
      <c r="K35" s="171"/>
      <c r="L35" s="171"/>
      <c r="M35" s="171"/>
      <c r="N35" s="164"/>
      <c r="O35" s="14"/>
      <c r="P35" s="164"/>
    </row>
    <row r="36" spans="1:16" s="163" customFormat="1" ht="15.75">
      <c r="A36" s="14"/>
      <c r="B36" s="13"/>
      <c r="C36" s="393"/>
      <c r="D36" s="393"/>
      <c r="E36" s="393"/>
      <c r="F36" s="393"/>
      <c r="G36" s="393"/>
      <c r="H36" s="393"/>
      <c r="I36" s="171"/>
      <c r="J36" s="171"/>
      <c r="K36" s="171"/>
      <c r="L36" s="171"/>
      <c r="M36" s="171"/>
      <c r="N36" s="164"/>
      <c r="O36" s="14"/>
      <c r="P36" s="164"/>
    </row>
    <row r="37" spans="1:16" s="163" customFormat="1" ht="15.75">
      <c r="A37" s="14"/>
      <c r="B37" s="13"/>
      <c r="C37" s="393"/>
      <c r="D37" s="393"/>
      <c r="E37" s="393"/>
      <c r="F37" s="393"/>
      <c r="G37" s="393"/>
      <c r="H37" s="393"/>
      <c r="I37" s="171"/>
      <c r="J37" s="171"/>
      <c r="K37" s="171"/>
      <c r="L37" s="171"/>
      <c r="M37" s="171"/>
      <c r="N37" s="164"/>
      <c r="O37" s="14"/>
      <c r="P37" s="164"/>
    </row>
    <row r="38" spans="1:16" s="163" customFormat="1" ht="15.75">
      <c r="A38" s="14"/>
      <c r="B38" s="13"/>
      <c r="C38" s="393"/>
      <c r="D38" s="393"/>
      <c r="E38" s="393"/>
      <c r="F38" s="393"/>
      <c r="G38" s="393"/>
      <c r="H38" s="393"/>
      <c r="I38" s="171"/>
      <c r="J38" s="171"/>
      <c r="K38" s="171"/>
      <c r="L38" s="171"/>
      <c r="M38" s="171"/>
      <c r="N38" s="164"/>
      <c r="O38" s="14"/>
      <c r="P38" s="164"/>
    </row>
    <row r="39" spans="1:16" s="163" customFormat="1" ht="15.75">
      <c r="A39" s="14"/>
      <c r="B39" s="13"/>
      <c r="C39" s="393"/>
      <c r="D39" s="393"/>
      <c r="E39" s="393"/>
      <c r="F39" s="393"/>
      <c r="G39" s="393"/>
      <c r="H39" s="393"/>
      <c r="I39" s="171"/>
      <c r="J39" s="171"/>
      <c r="K39" s="171"/>
      <c r="L39" s="171"/>
      <c r="M39" s="171"/>
      <c r="N39" s="164"/>
      <c r="O39" s="14"/>
      <c r="P39" s="164"/>
    </row>
    <row r="40" spans="1:16" s="163" customFormat="1" ht="15.75">
      <c r="A40" s="14"/>
      <c r="B40" s="13"/>
      <c r="C40" s="393"/>
      <c r="D40" s="393"/>
      <c r="E40" s="393"/>
      <c r="F40" s="393"/>
      <c r="G40" s="393"/>
      <c r="H40" s="393"/>
      <c r="I40" s="171"/>
      <c r="J40" s="171"/>
      <c r="K40" s="171"/>
      <c r="L40" s="171"/>
      <c r="M40" s="171"/>
      <c r="N40" s="164"/>
      <c r="O40" s="14"/>
      <c r="P40" s="164"/>
    </row>
    <row r="41" spans="1:16" s="163" customFormat="1" ht="15.75">
      <c r="A41" s="14"/>
      <c r="B41" s="13"/>
      <c r="C41" s="393"/>
      <c r="D41" s="393"/>
      <c r="E41" s="393"/>
      <c r="F41" s="393"/>
      <c r="G41" s="393"/>
      <c r="H41" s="393"/>
      <c r="I41" s="171"/>
      <c r="J41" s="171"/>
      <c r="K41" s="171"/>
      <c r="L41" s="171"/>
      <c r="M41" s="171"/>
      <c r="N41" s="164"/>
      <c r="O41" s="14"/>
      <c r="P41" s="164"/>
    </row>
    <row r="42" spans="2:14" s="14" customFormat="1" ht="12.75">
      <c r="B42" s="13"/>
      <c r="C42" s="397" t="s">
        <v>885</v>
      </c>
      <c r="D42" s="397"/>
      <c r="E42" s="397"/>
      <c r="F42" s="397"/>
      <c r="G42" s="397"/>
      <c r="H42" s="397"/>
      <c r="I42" s="162"/>
      <c r="J42" s="162"/>
      <c r="K42" s="162"/>
      <c r="L42" s="162"/>
      <c r="M42" s="162"/>
      <c r="N42" s="161"/>
    </row>
    <row r="43" spans="2:16" s="167" customFormat="1" ht="12.75">
      <c r="B43" s="166"/>
      <c r="C43" s="389" t="s">
        <v>382</v>
      </c>
      <c r="D43" s="359"/>
      <c r="E43" s="359"/>
      <c r="F43" s="359"/>
      <c r="G43" s="359"/>
      <c r="H43" s="359"/>
      <c r="I43" s="390"/>
      <c r="J43" s="390"/>
      <c r="K43" s="390"/>
      <c r="L43" s="390"/>
      <c r="M43" s="390"/>
      <c r="N43" s="166"/>
      <c r="O43" s="166"/>
      <c r="P43" s="166"/>
    </row>
    <row r="44" spans="2:16" s="163" customFormat="1" ht="15.75">
      <c r="B44" s="164"/>
      <c r="C44" s="164"/>
      <c r="D44" s="164"/>
      <c r="E44" s="164"/>
      <c r="F44" s="164"/>
      <c r="G44" s="164"/>
      <c r="H44" s="164"/>
      <c r="I44" s="164"/>
      <c r="J44" s="164"/>
      <c r="K44" s="164"/>
      <c r="L44" s="164"/>
      <c r="M44" s="164"/>
      <c r="N44" s="164"/>
      <c r="O44" s="164"/>
      <c r="P44" s="164"/>
    </row>
    <row r="45" spans="1:14" s="14" customFormat="1" ht="26.25" customHeight="1">
      <c r="A45" s="71" t="s">
        <v>872</v>
      </c>
      <c r="B45" s="13" t="s">
        <v>353</v>
      </c>
      <c r="C45" s="362" t="s">
        <v>383</v>
      </c>
      <c r="D45" s="362"/>
      <c r="E45" s="362"/>
      <c r="F45" s="362"/>
      <c r="G45" s="362"/>
      <c r="H45" s="362"/>
      <c r="I45" s="322"/>
      <c r="J45" s="322"/>
      <c r="K45" s="322"/>
      <c r="L45" s="322"/>
      <c r="M45" s="322"/>
      <c r="N45" s="85"/>
    </row>
    <row r="46" spans="1:15" s="14" customFormat="1" ht="49.5" customHeight="1">
      <c r="A46" s="71"/>
      <c r="B46" s="13"/>
      <c r="C46" s="329" t="s">
        <v>891</v>
      </c>
      <c r="D46" s="329"/>
      <c r="E46" s="329"/>
      <c r="F46" s="329"/>
      <c r="G46" s="329"/>
      <c r="H46" s="329"/>
      <c r="I46" s="377"/>
      <c r="J46" s="377"/>
      <c r="K46" s="377"/>
      <c r="L46" s="377"/>
      <c r="M46" s="377"/>
      <c r="N46" s="191"/>
      <c r="O46" s="22"/>
    </row>
    <row r="47" spans="2:15" s="14" customFormat="1" ht="12" customHeight="1">
      <c r="B47" s="13"/>
      <c r="C47" s="87"/>
      <c r="D47" s="87"/>
      <c r="E47" s="87"/>
      <c r="F47" s="87"/>
      <c r="G47" s="87"/>
      <c r="H47" s="87"/>
      <c r="I47" s="87"/>
      <c r="J47" s="87"/>
      <c r="K47" s="87"/>
      <c r="L47" s="87"/>
      <c r="M47" s="87"/>
      <c r="N47" s="151"/>
      <c r="O47" s="87"/>
    </row>
    <row r="48" spans="2:18" s="14" customFormat="1" ht="12.75" customHeight="1">
      <c r="B48" s="159"/>
      <c r="C48" s="382" t="s">
        <v>892</v>
      </c>
      <c r="D48" s="383"/>
      <c r="E48" s="378"/>
      <c r="F48" s="378"/>
      <c r="G48" s="378"/>
      <c r="H48" s="378"/>
      <c r="I48" s="379"/>
      <c r="J48" s="379"/>
      <c r="K48" s="379"/>
      <c r="L48" s="379"/>
      <c r="M48" s="379"/>
      <c r="N48" s="85"/>
      <c r="P48" s="21"/>
      <c r="Q48" s="21"/>
      <c r="R48" s="21"/>
    </row>
    <row r="49" spans="2:18" s="14" customFormat="1" ht="12.75" customHeight="1">
      <c r="B49" s="159"/>
      <c r="C49" s="382" t="s">
        <v>384</v>
      </c>
      <c r="D49" s="383"/>
      <c r="E49" s="378"/>
      <c r="F49" s="378"/>
      <c r="G49" s="378"/>
      <c r="H49" s="378"/>
      <c r="I49" s="379"/>
      <c r="J49" s="379"/>
      <c r="K49" s="379"/>
      <c r="L49" s="379"/>
      <c r="M49" s="379"/>
      <c r="N49" s="85"/>
      <c r="P49" s="21"/>
      <c r="Q49" s="21"/>
      <c r="R49" s="21"/>
    </row>
    <row r="50" spans="1:18" s="14" customFormat="1" ht="63.75">
      <c r="A50" s="71" t="s">
        <v>42</v>
      </c>
      <c r="B50" s="159"/>
      <c r="C50" s="382" t="s">
        <v>385</v>
      </c>
      <c r="D50" s="383"/>
      <c r="E50" s="378"/>
      <c r="F50" s="378"/>
      <c r="G50" s="378"/>
      <c r="H50" s="378"/>
      <c r="I50" s="379"/>
      <c r="J50" s="379"/>
      <c r="K50" s="379"/>
      <c r="L50" s="379"/>
      <c r="M50" s="379"/>
      <c r="N50" s="85"/>
      <c r="P50" s="21"/>
      <c r="Q50" s="21"/>
      <c r="R50" s="21"/>
    </row>
    <row r="51" spans="1:18" s="14" customFormat="1" ht="33.75" customHeight="1">
      <c r="A51" s="71" t="s">
        <v>872</v>
      </c>
      <c r="B51" s="159"/>
      <c r="C51" s="382" t="s">
        <v>386</v>
      </c>
      <c r="D51" s="383"/>
      <c r="E51" s="378"/>
      <c r="F51" s="378"/>
      <c r="G51" s="378"/>
      <c r="H51" s="378"/>
      <c r="I51" s="379"/>
      <c r="J51" s="379"/>
      <c r="K51" s="379"/>
      <c r="L51" s="379"/>
      <c r="M51" s="379"/>
      <c r="N51" s="85"/>
      <c r="P51" s="21"/>
      <c r="Q51" s="21"/>
      <c r="R51" s="21"/>
    </row>
    <row r="52" spans="1:18" s="14" customFormat="1" ht="22.5" customHeight="1">
      <c r="A52" s="71"/>
      <c r="B52" s="159"/>
      <c r="C52" s="382" t="s">
        <v>387</v>
      </c>
      <c r="D52" s="383"/>
      <c r="E52" s="378"/>
      <c r="F52" s="378"/>
      <c r="G52" s="378"/>
      <c r="H52" s="378"/>
      <c r="I52" s="379"/>
      <c r="J52" s="379"/>
      <c r="K52" s="379"/>
      <c r="L52" s="379"/>
      <c r="M52" s="379"/>
      <c r="N52" s="85"/>
      <c r="P52" s="21"/>
      <c r="Q52" s="21"/>
      <c r="R52" s="21"/>
    </row>
    <row r="53" spans="1:18" s="14" customFormat="1" ht="33" customHeight="1">
      <c r="A53" s="71" t="s">
        <v>872</v>
      </c>
      <c r="B53" s="159"/>
      <c r="C53" s="382" t="s">
        <v>388</v>
      </c>
      <c r="D53" s="383"/>
      <c r="E53" s="378"/>
      <c r="F53" s="378"/>
      <c r="G53" s="378"/>
      <c r="H53" s="378"/>
      <c r="I53" s="379"/>
      <c r="J53" s="379"/>
      <c r="K53" s="379"/>
      <c r="L53" s="379"/>
      <c r="M53" s="379"/>
      <c r="N53" s="85"/>
      <c r="P53" s="21"/>
      <c r="Q53" s="21"/>
      <c r="R53" s="21"/>
    </row>
    <row r="54" spans="1:14" s="14" customFormat="1" ht="12.75">
      <c r="A54" s="71"/>
      <c r="B54" s="13"/>
      <c r="C54" s="329"/>
      <c r="D54" s="329"/>
      <c r="E54" s="329"/>
      <c r="F54" s="329"/>
      <c r="G54" s="329"/>
      <c r="H54" s="329"/>
      <c r="I54" s="22"/>
      <c r="J54" s="22"/>
      <c r="K54" s="22"/>
      <c r="L54" s="22"/>
      <c r="M54" s="22"/>
      <c r="N54" s="85"/>
    </row>
    <row r="55" spans="1:14" s="14" customFormat="1" ht="25.5">
      <c r="A55" s="71" t="s">
        <v>872</v>
      </c>
      <c r="B55" s="13" t="s">
        <v>354</v>
      </c>
      <c r="C55" s="362" t="s">
        <v>895</v>
      </c>
      <c r="D55" s="362"/>
      <c r="E55" s="362"/>
      <c r="F55" s="362"/>
      <c r="G55" s="362"/>
      <c r="H55" s="362"/>
      <c r="I55" s="322"/>
      <c r="J55" s="322"/>
      <c r="K55" s="322"/>
      <c r="L55" s="322"/>
      <c r="M55" s="322"/>
      <c r="N55" s="85"/>
    </row>
    <row r="56" spans="1:14" s="14" customFormat="1" ht="25.5">
      <c r="A56" s="71" t="s">
        <v>872</v>
      </c>
      <c r="B56" s="13"/>
      <c r="C56" s="358" t="s">
        <v>389</v>
      </c>
      <c r="D56" s="358"/>
      <c r="E56" s="358"/>
      <c r="F56" s="358"/>
      <c r="G56" s="358"/>
      <c r="H56" s="358"/>
      <c r="I56" s="322"/>
      <c r="J56" s="322"/>
      <c r="K56" s="322"/>
      <c r="L56" s="322"/>
      <c r="M56" s="322"/>
      <c r="N56" s="85"/>
    </row>
    <row r="57" spans="2:14" s="14" customFormat="1" ht="4.5" customHeight="1">
      <c r="B57" s="13"/>
      <c r="C57" s="87"/>
      <c r="D57" s="87"/>
      <c r="E57" s="87"/>
      <c r="F57" s="87"/>
      <c r="G57" s="87"/>
      <c r="H57" s="87"/>
      <c r="I57" s="87"/>
      <c r="J57" s="87"/>
      <c r="K57" s="87"/>
      <c r="L57" s="87"/>
      <c r="M57" s="87"/>
      <c r="N57" s="85"/>
    </row>
    <row r="58" spans="2:18" s="14" customFormat="1" ht="12.75" customHeight="1">
      <c r="B58" s="159"/>
      <c r="C58" s="382" t="s">
        <v>892</v>
      </c>
      <c r="D58" s="383"/>
      <c r="E58" s="378"/>
      <c r="F58" s="378"/>
      <c r="G58" s="378"/>
      <c r="H58" s="378"/>
      <c r="I58" s="379"/>
      <c r="J58" s="379"/>
      <c r="K58" s="379"/>
      <c r="L58" s="379"/>
      <c r="M58" s="379"/>
      <c r="N58" s="85"/>
      <c r="P58" s="21"/>
      <c r="Q58" s="21"/>
      <c r="R58" s="21"/>
    </row>
    <row r="59" spans="2:18" s="14" customFormat="1" ht="12.75" customHeight="1">
      <c r="B59" s="159"/>
      <c r="C59" s="382" t="s">
        <v>384</v>
      </c>
      <c r="D59" s="383"/>
      <c r="E59" s="378"/>
      <c r="F59" s="378"/>
      <c r="G59" s="378"/>
      <c r="H59" s="378"/>
      <c r="I59" s="379"/>
      <c r="J59" s="379"/>
      <c r="K59" s="379"/>
      <c r="L59" s="379"/>
      <c r="M59" s="379"/>
      <c r="N59" s="85"/>
      <c r="P59" s="21"/>
      <c r="Q59" s="21"/>
      <c r="R59" s="21"/>
    </row>
    <row r="60" spans="1:18" s="14" customFormat="1" ht="63.75">
      <c r="A60" s="71" t="s">
        <v>42</v>
      </c>
      <c r="B60" s="159"/>
      <c r="C60" s="382" t="s">
        <v>385</v>
      </c>
      <c r="D60" s="383"/>
      <c r="E60" s="378"/>
      <c r="F60" s="378"/>
      <c r="G60" s="378"/>
      <c r="H60" s="378"/>
      <c r="I60" s="379"/>
      <c r="J60" s="379"/>
      <c r="K60" s="379"/>
      <c r="L60" s="379"/>
      <c r="M60" s="379"/>
      <c r="N60" s="85"/>
      <c r="P60" s="21"/>
      <c r="Q60" s="21"/>
      <c r="R60" s="21"/>
    </row>
    <row r="61" spans="1:18" s="14" customFormat="1" ht="36.75" customHeight="1">
      <c r="A61" s="71" t="s">
        <v>872</v>
      </c>
      <c r="B61" s="159"/>
      <c r="C61" s="382" t="s">
        <v>386</v>
      </c>
      <c r="D61" s="383"/>
      <c r="E61" s="378"/>
      <c r="F61" s="378"/>
      <c r="G61" s="378"/>
      <c r="H61" s="378"/>
      <c r="I61" s="379"/>
      <c r="J61" s="379"/>
      <c r="K61" s="379"/>
      <c r="L61" s="379"/>
      <c r="M61" s="379"/>
      <c r="N61" s="85"/>
      <c r="P61" s="21"/>
      <c r="Q61" s="21"/>
      <c r="R61" s="21"/>
    </row>
    <row r="62" spans="1:18" s="14" customFormat="1" ht="27.75" customHeight="1">
      <c r="A62" s="71"/>
      <c r="B62" s="159"/>
      <c r="C62" s="382" t="s">
        <v>387</v>
      </c>
      <c r="D62" s="383"/>
      <c r="E62" s="378"/>
      <c r="F62" s="378"/>
      <c r="G62" s="378"/>
      <c r="H62" s="378"/>
      <c r="I62" s="379"/>
      <c r="J62" s="379"/>
      <c r="K62" s="379"/>
      <c r="L62" s="379"/>
      <c r="M62" s="379"/>
      <c r="N62" s="85"/>
      <c r="P62" s="21"/>
      <c r="Q62" s="21"/>
      <c r="R62" s="21"/>
    </row>
    <row r="63" spans="1:18" s="14" customFormat="1" ht="42" customHeight="1">
      <c r="A63" s="71" t="s">
        <v>872</v>
      </c>
      <c r="B63" s="159"/>
      <c r="C63" s="382" t="s">
        <v>388</v>
      </c>
      <c r="D63" s="383"/>
      <c r="E63" s="378"/>
      <c r="F63" s="378"/>
      <c r="G63" s="378"/>
      <c r="H63" s="378"/>
      <c r="I63" s="379"/>
      <c r="J63" s="379"/>
      <c r="K63" s="379"/>
      <c r="L63" s="379"/>
      <c r="M63" s="379"/>
      <c r="N63" s="85"/>
      <c r="P63" s="21"/>
      <c r="Q63" s="21"/>
      <c r="R63" s="21"/>
    </row>
    <row r="64" spans="2:14" s="14" customFormat="1" ht="12.75">
      <c r="B64" s="82"/>
      <c r="C64" s="158"/>
      <c r="D64" s="158"/>
      <c r="E64" s="157"/>
      <c r="F64" s="157"/>
      <c r="G64" s="157"/>
      <c r="H64" s="157"/>
      <c r="I64" s="157"/>
      <c r="J64" s="157"/>
      <c r="K64" s="157"/>
      <c r="L64" s="157"/>
      <c r="M64" s="157"/>
      <c r="N64" s="85"/>
    </row>
    <row r="65" spans="1:16" s="14" customFormat="1" ht="25.5" customHeight="1">
      <c r="A65" s="71" t="s">
        <v>872</v>
      </c>
      <c r="B65" s="156" t="s">
        <v>914</v>
      </c>
      <c r="C65" s="362" t="s">
        <v>896</v>
      </c>
      <c r="D65" s="362"/>
      <c r="E65" s="362"/>
      <c r="F65" s="362"/>
      <c r="G65" s="362"/>
      <c r="H65" s="362"/>
      <c r="I65" s="322"/>
      <c r="J65" s="322"/>
      <c r="K65" s="322"/>
      <c r="L65" s="322"/>
      <c r="M65" s="322"/>
      <c r="N65" s="192"/>
      <c r="O65" s="136"/>
      <c r="P65" s="136"/>
    </row>
    <row r="66" spans="1:16" s="14" customFormat="1" ht="35.25" customHeight="1">
      <c r="A66" s="71" t="s">
        <v>872</v>
      </c>
      <c r="B66" s="159"/>
      <c r="C66" s="380" t="s">
        <v>898</v>
      </c>
      <c r="D66" s="380"/>
      <c r="E66" s="380"/>
      <c r="F66" s="380"/>
      <c r="G66" s="380"/>
      <c r="H66" s="380"/>
      <c r="I66" s="381"/>
      <c r="J66" s="381"/>
      <c r="K66" s="381"/>
      <c r="L66" s="381"/>
      <c r="M66" s="381"/>
      <c r="N66" s="152"/>
      <c r="O66" s="155"/>
      <c r="P66" s="155"/>
    </row>
    <row r="67" spans="2:18" s="14" customFormat="1" ht="12.75" customHeight="1">
      <c r="B67" s="159"/>
      <c r="C67" s="382" t="s">
        <v>893</v>
      </c>
      <c r="D67" s="383"/>
      <c r="E67" s="378"/>
      <c r="F67" s="378"/>
      <c r="G67" s="378"/>
      <c r="H67" s="378"/>
      <c r="I67" s="379"/>
      <c r="J67" s="379"/>
      <c r="K67" s="379"/>
      <c r="L67" s="379"/>
      <c r="M67" s="379"/>
      <c r="N67" s="85"/>
      <c r="P67" s="21"/>
      <c r="Q67" s="21"/>
      <c r="R67" s="21"/>
    </row>
    <row r="68" spans="2:18" s="14" customFormat="1" ht="12.75" customHeight="1">
      <c r="B68" s="159"/>
      <c r="C68" s="382" t="s">
        <v>384</v>
      </c>
      <c r="D68" s="383"/>
      <c r="E68" s="378"/>
      <c r="F68" s="378"/>
      <c r="G68" s="378"/>
      <c r="H68" s="378"/>
      <c r="I68" s="379"/>
      <c r="J68" s="379"/>
      <c r="K68" s="379"/>
      <c r="L68" s="379"/>
      <c r="M68" s="379"/>
      <c r="N68" s="85"/>
      <c r="P68" s="21"/>
      <c r="Q68" s="21"/>
      <c r="R68" s="21"/>
    </row>
    <row r="69" spans="1:18" s="14" customFormat="1" ht="63.75">
      <c r="A69" s="71" t="s">
        <v>42</v>
      </c>
      <c r="B69" s="159"/>
      <c r="C69" s="382" t="s">
        <v>385</v>
      </c>
      <c r="D69" s="383"/>
      <c r="E69" s="378"/>
      <c r="F69" s="378"/>
      <c r="G69" s="378"/>
      <c r="H69" s="378"/>
      <c r="I69" s="379"/>
      <c r="J69" s="379"/>
      <c r="K69" s="379"/>
      <c r="L69" s="379"/>
      <c r="M69" s="379"/>
      <c r="N69" s="85"/>
      <c r="P69" s="21"/>
      <c r="Q69" s="21"/>
      <c r="R69" s="21"/>
    </row>
    <row r="70" spans="1:18" s="14" customFormat="1" ht="34.5" customHeight="1">
      <c r="A70" s="71" t="s">
        <v>872</v>
      </c>
      <c r="B70" s="159"/>
      <c r="C70" s="382" t="s">
        <v>386</v>
      </c>
      <c r="D70" s="383"/>
      <c r="E70" s="378"/>
      <c r="F70" s="378"/>
      <c r="G70" s="378"/>
      <c r="H70" s="378"/>
      <c r="I70" s="379"/>
      <c r="J70" s="379"/>
      <c r="K70" s="379"/>
      <c r="L70" s="379"/>
      <c r="M70" s="379"/>
      <c r="N70" s="85"/>
      <c r="P70" s="21"/>
      <c r="Q70" s="21"/>
      <c r="R70" s="21"/>
    </row>
    <row r="71" spans="1:18" s="14" customFormat="1" ht="23.25" customHeight="1">
      <c r="A71" s="71"/>
      <c r="B71" s="159"/>
      <c r="C71" s="382" t="s">
        <v>387</v>
      </c>
      <c r="D71" s="383"/>
      <c r="E71" s="378"/>
      <c r="F71" s="378"/>
      <c r="G71" s="378"/>
      <c r="H71" s="378"/>
      <c r="I71" s="379"/>
      <c r="J71" s="379"/>
      <c r="K71" s="379"/>
      <c r="L71" s="379"/>
      <c r="M71" s="379"/>
      <c r="N71" s="85"/>
      <c r="P71" s="21"/>
      <c r="Q71" s="21"/>
      <c r="R71" s="21"/>
    </row>
    <row r="72" spans="1:18" s="14" customFormat="1" ht="32.25" customHeight="1">
      <c r="A72" s="71" t="s">
        <v>872</v>
      </c>
      <c r="B72" s="159"/>
      <c r="C72" s="382" t="s">
        <v>388</v>
      </c>
      <c r="D72" s="383"/>
      <c r="E72" s="378"/>
      <c r="F72" s="378"/>
      <c r="G72" s="378"/>
      <c r="H72" s="378"/>
      <c r="I72" s="379"/>
      <c r="J72" s="379"/>
      <c r="K72" s="379"/>
      <c r="L72" s="379"/>
      <c r="M72" s="379"/>
      <c r="N72" s="85"/>
      <c r="P72" s="21"/>
      <c r="Q72" s="21"/>
      <c r="R72" s="21"/>
    </row>
    <row r="73" spans="2:16" s="14" customFormat="1" ht="12.75">
      <c r="B73" s="159"/>
      <c r="C73" s="21"/>
      <c r="D73" s="21"/>
      <c r="E73" s="21"/>
      <c r="F73" s="21"/>
      <c r="G73" s="21"/>
      <c r="H73" s="21"/>
      <c r="I73" s="21"/>
      <c r="J73" s="21"/>
      <c r="K73" s="21"/>
      <c r="L73" s="21"/>
      <c r="M73" s="21"/>
      <c r="N73" s="152"/>
      <c r="O73" s="21"/>
      <c r="P73" s="21"/>
    </row>
    <row r="74" spans="1:16" s="14" customFormat="1" ht="25.5" customHeight="1">
      <c r="A74" s="71" t="s">
        <v>872</v>
      </c>
      <c r="B74" s="156" t="s">
        <v>915</v>
      </c>
      <c r="C74" s="362" t="s">
        <v>897</v>
      </c>
      <c r="D74" s="362"/>
      <c r="E74" s="362"/>
      <c r="F74" s="362"/>
      <c r="G74" s="362"/>
      <c r="H74" s="362"/>
      <c r="I74" s="322"/>
      <c r="J74" s="322"/>
      <c r="K74" s="322"/>
      <c r="L74" s="322"/>
      <c r="M74" s="322"/>
      <c r="N74" s="192"/>
      <c r="O74" s="136"/>
      <c r="P74" s="136"/>
    </row>
    <row r="75" spans="1:16" s="14" customFormat="1" ht="33.75" customHeight="1">
      <c r="A75" s="71" t="s">
        <v>872</v>
      </c>
      <c r="B75" s="159"/>
      <c r="C75" s="380" t="s">
        <v>899</v>
      </c>
      <c r="D75" s="380"/>
      <c r="E75" s="380"/>
      <c r="F75" s="380"/>
      <c r="G75" s="380"/>
      <c r="H75" s="380"/>
      <c r="I75" s="381"/>
      <c r="J75" s="381"/>
      <c r="K75" s="381"/>
      <c r="L75" s="381"/>
      <c r="M75" s="381"/>
      <c r="N75" s="193"/>
      <c r="O75" s="155"/>
      <c r="P75" s="155"/>
    </row>
    <row r="76" spans="2:18" s="14" customFormat="1" ht="12.75" customHeight="1">
      <c r="B76" s="159"/>
      <c r="C76" s="382" t="s">
        <v>892</v>
      </c>
      <c r="D76" s="383"/>
      <c r="E76" s="378"/>
      <c r="F76" s="378"/>
      <c r="G76" s="378"/>
      <c r="H76" s="378"/>
      <c r="I76" s="379"/>
      <c r="J76" s="379"/>
      <c r="K76" s="379"/>
      <c r="L76" s="379"/>
      <c r="M76" s="379"/>
      <c r="N76" s="85"/>
      <c r="P76" s="21"/>
      <c r="Q76" s="21"/>
      <c r="R76" s="21"/>
    </row>
    <row r="77" spans="2:18" s="14" customFormat="1" ht="12.75" customHeight="1">
      <c r="B77" s="159"/>
      <c r="C77" s="382" t="s">
        <v>384</v>
      </c>
      <c r="D77" s="383"/>
      <c r="E77" s="378"/>
      <c r="F77" s="378"/>
      <c r="G77" s="378"/>
      <c r="H77" s="378"/>
      <c r="I77" s="379"/>
      <c r="J77" s="379"/>
      <c r="K77" s="379"/>
      <c r="L77" s="379"/>
      <c r="M77" s="379"/>
      <c r="N77" s="85"/>
      <c r="P77" s="21"/>
      <c r="Q77" s="21"/>
      <c r="R77" s="21"/>
    </row>
    <row r="78" spans="1:18" s="14" customFormat="1" ht="63.75">
      <c r="A78" s="71" t="s">
        <v>42</v>
      </c>
      <c r="B78" s="159"/>
      <c r="C78" s="382" t="s">
        <v>385</v>
      </c>
      <c r="D78" s="383"/>
      <c r="E78" s="378"/>
      <c r="F78" s="378"/>
      <c r="G78" s="378"/>
      <c r="H78" s="378"/>
      <c r="I78" s="379"/>
      <c r="J78" s="379"/>
      <c r="K78" s="379"/>
      <c r="L78" s="379"/>
      <c r="M78" s="379"/>
      <c r="N78" s="85"/>
      <c r="P78" s="21"/>
      <c r="Q78" s="21"/>
      <c r="R78" s="21"/>
    </row>
    <row r="79" spans="1:18" s="14" customFormat="1" ht="34.5" customHeight="1">
      <c r="A79" s="71" t="s">
        <v>872</v>
      </c>
      <c r="B79" s="159"/>
      <c r="C79" s="382" t="s">
        <v>386</v>
      </c>
      <c r="D79" s="383"/>
      <c r="E79" s="378"/>
      <c r="F79" s="378"/>
      <c r="G79" s="378"/>
      <c r="H79" s="378"/>
      <c r="I79" s="379"/>
      <c r="J79" s="379"/>
      <c r="K79" s="379"/>
      <c r="L79" s="379"/>
      <c r="M79" s="379"/>
      <c r="N79" s="85"/>
      <c r="P79" s="21"/>
      <c r="Q79" s="21"/>
      <c r="R79" s="21"/>
    </row>
    <row r="80" spans="1:18" s="14" customFormat="1" ht="21" customHeight="1">
      <c r="A80" s="71"/>
      <c r="B80" s="159"/>
      <c r="C80" s="382" t="s">
        <v>387</v>
      </c>
      <c r="D80" s="383"/>
      <c r="E80" s="378"/>
      <c r="F80" s="378"/>
      <c r="G80" s="378"/>
      <c r="H80" s="378"/>
      <c r="I80" s="379"/>
      <c r="J80" s="379"/>
      <c r="K80" s="379"/>
      <c r="L80" s="379"/>
      <c r="M80" s="379"/>
      <c r="N80" s="85"/>
      <c r="P80" s="21"/>
      <c r="Q80" s="21"/>
      <c r="R80" s="21"/>
    </row>
    <row r="81" spans="1:18" s="14" customFormat="1" ht="33" customHeight="1">
      <c r="A81" s="71" t="s">
        <v>872</v>
      </c>
      <c r="B81" s="159"/>
      <c r="C81" s="382" t="s">
        <v>388</v>
      </c>
      <c r="D81" s="383"/>
      <c r="E81" s="378"/>
      <c r="F81" s="378"/>
      <c r="G81" s="378"/>
      <c r="H81" s="378"/>
      <c r="I81" s="379"/>
      <c r="J81" s="379"/>
      <c r="K81" s="379"/>
      <c r="L81" s="379"/>
      <c r="M81" s="379"/>
      <c r="N81" s="85"/>
      <c r="P81" s="21"/>
      <c r="Q81" s="21"/>
      <c r="R81" s="21"/>
    </row>
    <row r="82" spans="14:16" s="14" customFormat="1" ht="12.75">
      <c r="N82" s="85"/>
      <c r="O82" s="11"/>
      <c r="P82" s="11"/>
    </row>
    <row r="83" spans="2:13" s="181" customFormat="1" ht="12.75">
      <c r="B83" s="13" t="s">
        <v>916</v>
      </c>
      <c r="C83" s="346" t="s">
        <v>390</v>
      </c>
      <c r="D83" s="309"/>
      <c r="E83" s="309"/>
      <c r="F83" s="309"/>
      <c r="G83" s="309"/>
      <c r="H83" s="309"/>
      <c r="I83" s="309"/>
      <c r="J83" s="309"/>
      <c r="K83" s="309"/>
      <c r="L83" s="309"/>
      <c r="M83" s="309"/>
    </row>
    <row r="84" spans="1:13" s="181" customFormat="1" ht="12.75">
      <c r="A84" s="97"/>
      <c r="B84" s="13"/>
      <c r="C84" s="376" t="s">
        <v>391</v>
      </c>
      <c r="D84" s="309"/>
      <c r="E84" s="309"/>
      <c r="F84" s="309"/>
      <c r="G84" s="309"/>
      <c r="H84" s="309"/>
      <c r="I84" s="309"/>
      <c r="J84" s="309"/>
      <c r="K84" s="309"/>
      <c r="L84" s="309"/>
      <c r="M84" s="309"/>
    </row>
    <row r="85" spans="2:13" s="181" customFormat="1" ht="12.75">
      <c r="B85" s="13"/>
      <c r="C85" s="368"/>
      <c r="D85" s="369"/>
      <c r="E85" s="182" t="s">
        <v>392</v>
      </c>
      <c r="F85" s="159"/>
      <c r="G85" s="159"/>
      <c r="H85" s="159"/>
      <c r="I85" s="159"/>
      <c r="M85" s="183"/>
    </row>
    <row r="86" spans="2:13" s="181" customFormat="1" ht="12.75">
      <c r="B86" s="159"/>
      <c r="C86" s="175"/>
      <c r="D86" s="175"/>
      <c r="E86" s="175"/>
      <c r="F86" s="175"/>
      <c r="G86" s="175"/>
      <c r="H86" s="175"/>
      <c r="I86" s="175"/>
      <c r="J86" s="175"/>
      <c r="M86" s="183"/>
    </row>
    <row r="87" spans="2:14" s="104" customFormat="1" ht="15.75">
      <c r="B87" s="64">
        <v>5</v>
      </c>
      <c r="C87" s="8" t="s">
        <v>911</v>
      </c>
      <c r="D87" s="8"/>
      <c r="E87" s="8"/>
      <c r="F87" s="8"/>
      <c r="G87" s="8"/>
      <c r="H87" s="8"/>
      <c r="I87" s="8"/>
      <c r="J87" s="8"/>
      <c r="N87" s="181"/>
    </row>
    <row r="88" spans="2:14" s="104" customFormat="1" ht="12.75">
      <c r="B88" s="1"/>
      <c r="C88" s="1"/>
      <c r="D88" s="1"/>
      <c r="E88" s="1"/>
      <c r="F88" s="1"/>
      <c r="G88" s="1"/>
      <c r="H88" s="1"/>
      <c r="I88" s="1"/>
      <c r="J88" s="1"/>
      <c r="M88" s="19"/>
      <c r="N88" s="181"/>
    </row>
    <row r="89" spans="1:14" s="104" customFormat="1" ht="27.75" customHeight="1">
      <c r="A89" s="71" t="s">
        <v>872</v>
      </c>
      <c r="B89" s="17" t="s">
        <v>351</v>
      </c>
      <c r="C89" s="372" t="s">
        <v>900</v>
      </c>
      <c r="D89" s="377"/>
      <c r="E89" s="377"/>
      <c r="F89" s="377"/>
      <c r="G89" s="377"/>
      <c r="H89" s="377"/>
      <c r="I89" s="377"/>
      <c r="J89" s="377"/>
      <c r="K89" s="377"/>
      <c r="L89" s="377"/>
      <c r="M89" s="377"/>
      <c r="N89" s="181"/>
    </row>
    <row r="90" spans="1:14" s="104" customFormat="1" ht="38.25" customHeight="1">
      <c r="A90" s="71" t="s">
        <v>872</v>
      </c>
      <c r="B90" s="17"/>
      <c r="C90" s="376" t="s">
        <v>901</v>
      </c>
      <c r="D90" s="377"/>
      <c r="E90" s="377"/>
      <c r="F90" s="377"/>
      <c r="G90" s="377"/>
      <c r="H90" s="377"/>
      <c r="I90" s="377"/>
      <c r="J90" s="377"/>
      <c r="K90" s="377"/>
      <c r="L90" s="377"/>
      <c r="M90" s="377"/>
      <c r="N90" s="181"/>
    </row>
    <row r="91" spans="3:15" s="104" customFormat="1" ht="24" customHeight="1">
      <c r="C91" s="179"/>
      <c r="D91" s="179"/>
      <c r="E91" s="16"/>
      <c r="F91" s="374" t="s">
        <v>912</v>
      </c>
      <c r="G91" s="375"/>
      <c r="H91" s="375"/>
      <c r="I91" s="375"/>
      <c r="J91" s="375"/>
      <c r="K91" s="375"/>
      <c r="L91" s="375"/>
      <c r="M91" s="375"/>
      <c r="N91" s="181"/>
      <c r="O91" s="178">
        <v>1</v>
      </c>
    </row>
    <row r="92" spans="4:15" s="104" customFormat="1" ht="12.75">
      <c r="D92" s="184"/>
      <c r="E92" s="184"/>
      <c r="F92" s="184"/>
      <c r="G92" s="16"/>
      <c r="H92" s="16"/>
      <c r="I92" s="16"/>
      <c r="M92" s="7"/>
      <c r="N92" s="181"/>
      <c r="O92" s="185"/>
    </row>
    <row r="93" spans="1:15" s="104" customFormat="1" ht="25.5">
      <c r="A93" s="71" t="s">
        <v>872</v>
      </c>
      <c r="B93" s="186" t="s">
        <v>352</v>
      </c>
      <c r="C93" s="372" t="s">
        <v>902</v>
      </c>
      <c r="D93" s="309"/>
      <c r="E93" s="309"/>
      <c r="F93" s="309"/>
      <c r="G93" s="309"/>
      <c r="H93" s="309"/>
      <c r="I93" s="309"/>
      <c r="J93" s="309"/>
      <c r="K93" s="309"/>
      <c r="L93" s="309"/>
      <c r="M93" s="309"/>
      <c r="N93" s="181"/>
      <c r="O93" s="185"/>
    </row>
    <row r="94" spans="3:15" s="104" customFormat="1" ht="24" customHeight="1">
      <c r="C94" s="180"/>
      <c r="D94" s="180"/>
      <c r="E94" s="184"/>
      <c r="F94" s="374" t="s">
        <v>912</v>
      </c>
      <c r="G94" s="375"/>
      <c r="H94" s="375"/>
      <c r="I94" s="375"/>
      <c r="J94" s="375"/>
      <c r="K94" s="375"/>
      <c r="L94" s="375"/>
      <c r="M94" s="375"/>
      <c r="N94" s="181"/>
      <c r="O94" s="189">
        <v>1</v>
      </c>
    </row>
    <row r="95" spans="1:14" s="104" customFormat="1" ht="25.5" customHeight="1">
      <c r="A95" s="71" t="s">
        <v>872</v>
      </c>
      <c r="B95" s="186" t="s">
        <v>353</v>
      </c>
      <c r="C95" s="373" t="s">
        <v>903</v>
      </c>
      <c r="D95" s="309"/>
      <c r="E95" s="309"/>
      <c r="F95" s="309"/>
      <c r="G95" s="309"/>
      <c r="H95" s="309"/>
      <c r="I95" s="309"/>
      <c r="J95" s="309"/>
      <c r="K95" s="309"/>
      <c r="L95" s="309"/>
      <c r="M95" s="309"/>
      <c r="N95" s="181"/>
    </row>
    <row r="96" spans="1:14" s="104" customFormat="1" ht="34.5" customHeight="1">
      <c r="A96" s="71" t="s">
        <v>872</v>
      </c>
      <c r="B96" s="60"/>
      <c r="C96" s="370" t="s">
        <v>904</v>
      </c>
      <c r="D96" s="371"/>
      <c r="E96" s="371"/>
      <c r="F96" s="371"/>
      <c r="G96" s="371"/>
      <c r="H96" s="371"/>
      <c r="I96" s="371"/>
      <c r="J96" s="371"/>
      <c r="K96" s="371"/>
      <c r="L96" s="371"/>
      <c r="M96" s="371"/>
      <c r="N96" s="181"/>
    </row>
    <row r="97" spans="1:14" s="104" customFormat="1" ht="51">
      <c r="A97" s="71" t="s">
        <v>49</v>
      </c>
      <c r="B97" s="60"/>
      <c r="C97" s="363"/>
      <c r="D97" s="364"/>
      <c r="E97" s="364"/>
      <c r="F97" s="364"/>
      <c r="G97" s="364"/>
      <c r="H97" s="364"/>
      <c r="I97" s="364"/>
      <c r="J97" s="364"/>
      <c r="K97" s="364"/>
      <c r="L97" s="364"/>
      <c r="M97" s="365"/>
      <c r="N97" s="181"/>
    </row>
    <row r="98" spans="3:13" s="181" customFormat="1" ht="12.75" customHeight="1">
      <c r="C98" s="366" t="s">
        <v>913</v>
      </c>
      <c r="D98" s="367"/>
      <c r="E98" s="367"/>
      <c r="F98" s="367"/>
      <c r="G98" s="367"/>
      <c r="H98" s="367"/>
      <c r="I98" s="367"/>
      <c r="J98" s="367"/>
      <c r="K98" s="366"/>
      <c r="L98" s="309"/>
      <c r="M98" s="309"/>
    </row>
    <row r="99" spans="2:13" s="85" customFormat="1" ht="12.75">
      <c r="B99" s="159"/>
      <c r="C99" s="187"/>
      <c r="D99" s="29"/>
      <c r="E99" s="29"/>
      <c r="F99" s="160"/>
      <c r="G99" s="160"/>
      <c r="H99" s="160"/>
      <c r="I99" s="160"/>
      <c r="J99" s="160"/>
      <c r="M99" s="188"/>
    </row>
    <row r="100" spans="4:13" s="85" customFormat="1" ht="12.75">
      <c r="D100" s="159"/>
      <c r="E100" s="159"/>
      <c r="F100" s="159"/>
      <c r="G100" s="159"/>
      <c r="H100" s="159"/>
      <c r="I100" s="159"/>
      <c r="M100" s="188"/>
    </row>
    <row r="101" spans="13:14" s="14" customFormat="1" ht="12.75">
      <c r="M101" s="102"/>
      <c r="N101" s="85"/>
    </row>
    <row r="102" spans="13:14" s="14" customFormat="1" ht="12.75">
      <c r="M102" s="102"/>
      <c r="N102" s="85"/>
    </row>
    <row r="103" spans="13:14" s="14" customFormat="1" ht="12.75">
      <c r="M103" s="102"/>
      <c r="N103" s="85"/>
    </row>
    <row r="104" ht="12.75">
      <c r="N104" s="85"/>
    </row>
  </sheetData>
  <sheetProtection formatRows="0" insertRows="0"/>
  <mergeCells count="149">
    <mergeCell ref="B2:H2"/>
    <mergeCell ref="C81:D81"/>
    <mergeCell ref="C79:D79"/>
    <mergeCell ref="C80:D80"/>
    <mergeCell ref="C77:D77"/>
    <mergeCell ref="C78:D78"/>
    <mergeCell ref="C76:D76"/>
    <mergeCell ref="E76:M76"/>
    <mergeCell ref="E77:M77"/>
    <mergeCell ref="E78:M78"/>
    <mergeCell ref="C71:D71"/>
    <mergeCell ref="C72:D72"/>
    <mergeCell ref="E71:M71"/>
    <mergeCell ref="E72:M72"/>
    <mergeCell ref="C69:D69"/>
    <mergeCell ref="C70:D70"/>
    <mergeCell ref="E69:M69"/>
    <mergeCell ref="E70:M70"/>
    <mergeCell ref="C67:D67"/>
    <mergeCell ref="C68:D68"/>
    <mergeCell ref="E67:M67"/>
    <mergeCell ref="E68:M68"/>
    <mergeCell ref="C62:D62"/>
    <mergeCell ref="E61:M61"/>
    <mergeCell ref="E62:M62"/>
    <mergeCell ref="C63:D63"/>
    <mergeCell ref="E63:M63"/>
    <mergeCell ref="C60:D60"/>
    <mergeCell ref="E59:M59"/>
    <mergeCell ref="E60:M60"/>
    <mergeCell ref="C61:D61"/>
    <mergeCell ref="C12:M12"/>
    <mergeCell ref="G14:H14"/>
    <mergeCell ref="G23:H23"/>
    <mergeCell ref="C58:D58"/>
    <mergeCell ref="C40:D40"/>
    <mergeCell ref="G40:H40"/>
    <mergeCell ref="C27:H27"/>
    <mergeCell ref="C32:D32"/>
    <mergeCell ref="G32:H32"/>
    <mergeCell ref="E58:M58"/>
    <mergeCell ref="C18:D18"/>
    <mergeCell ref="G18:H18"/>
    <mergeCell ref="C16:D16"/>
    <mergeCell ref="G16:H16"/>
    <mergeCell ref="C17:D17"/>
    <mergeCell ref="E16:F16"/>
    <mergeCell ref="E17:F17"/>
    <mergeCell ref="E18:F18"/>
    <mergeCell ref="G17:H17"/>
    <mergeCell ref="C19:D19"/>
    <mergeCell ref="G19:H19"/>
    <mergeCell ref="C20:D20"/>
    <mergeCell ref="E19:F19"/>
    <mergeCell ref="E20:F20"/>
    <mergeCell ref="G31:H31"/>
    <mergeCell ref="C26:D26"/>
    <mergeCell ref="G26:H26"/>
    <mergeCell ref="G24:H24"/>
    <mergeCell ref="E24:F24"/>
    <mergeCell ref="E26:F26"/>
    <mergeCell ref="E31:F31"/>
    <mergeCell ref="C31:D31"/>
    <mergeCell ref="G25:H25"/>
    <mergeCell ref="C24:D24"/>
    <mergeCell ref="C33:D33"/>
    <mergeCell ref="C54:H54"/>
    <mergeCell ref="G39:H39"/>
    <mergeCell ref="G33:H33"/>
    <mergeCell ref="C36:D36"/>
    <mergeCell ref="G36:H36"/>
    <mergeCell ref="C35:D35"/>
    <mergeCell ref="G35:H35"/>
    <mergeCell ref="E33:F33"/>
    <mergeCell ref="E34:F34"/>
    <mergeCell ref="G34:H34"/>
    <mergeCell ref="C41:D41"/>
    <mergeCell ref="G41:H41"/>
    <mergeCell ref="C37:D37"/>
    <mergeCell ref="C38:D38"/>
    <mergeCell ref="E36:F36"/>
    <mergeCell ref="G38:H38"/>
    <mergeCell ref="G37:H37"/>
    <mergeCell ref="E35:F35"/>
    <mergeCell ref="C34:D34"/>
    <mergeCell ref="C45:M45"/>
    <mergeCell ref="E41:F41"/>
    <mergeCell ref="E37:F37"/>
    <mergeCell ref="E38:F38"/>
    <mergeCell ref="E39:F39"/>
    <mergeCell ref="E40:F40"/>
    <mergeCell ref="C42:H42"/>
    <mergeCell ref="C39:D39"/>
    <mergeCell ref="C9:M9"/>
    <mergeCell ref="E21:F21"/>
    <mergeCell ref="E22:F22"/>
    <mergeCell ref="E23:F23"/>
    <mergeCell ref="C21:D21"/>
    <mergeCell ref="G21:H21"/>
    <mergeCell ref="C22:D22"/>
    <mergeCell ref="G22:H22"/>
    <mergeCell ref="C23:D23"/>
    <mergeCell ref="G20:H20"/>
    <mergeCell ref="C52:D52"/>
    <mergeCell ref="C53:D53"/>
    <mergeCell ref="E52:M52"/>
    <mergeCell ref="E53:M53"/>
    <mergeCell ref="C50:D50"/>
    <mergeCell ref="C51:D51"/>
    <mergeCell ref="C46:M46"/>
    <mergeCell ref="E50:M50"/>
    <mergeCell ref="E51:M51"/>
    <mergeCell ref="E48:M48"/>
    <mergeCell ref="E49:M49"/>
    <mergeCell ref="C48:D48"/>
    <mergeCell ref="C49:D49"/>
    <mergeCell ref="G6:M6"/>
    <mergeCell ref="C43:M43"/>
    <mergeCell ref="C8:M8"/>
    <mergeCell ref="C11:M11"/>
    <mergeCell ref="E32:F32"/>
    <mergeCell ref="C29:M29"/>
    <mergeCell ref="C30:M30"/>
    <mergeCell ref="C10:M10"/>
    <mergeCell ref="E25:F25"/>
    <mergeCell ref="C25:D25"/>
    <mergeCell ref="E79:M79"/>
    <mergeCell ref="E80:M80"/>
    <mergeCell ref="E81:M81"/>
    <mergeCell ref="C55:M55"/>
    <mergeCell ref="C56:M56"/>
    <mergeCell ref="C65:M65"/>
    <mergeCell ref="C66:M66"/>
    <mergeCell ref="C74:M74"/>
    <mergeCell ref="C75:M75"/>
    <mergeCell ref="C59:D59"/>
    <mergeCell ref="C83:M83"/>
    <mergeCell ref="C84:M84"/>
    <mergeCell ref="C89:M89"/>
    <mergeCell ref="C90:M90"/>
    <mergeCell ref="C97:M97"/>
    <mergeCell ref="C98:J98"/>
    <mergeCell ref="K98:M98"/>
    <mergeCell ref="C85:D85"/>
    <mergeCell ref="C96:M96"/>
    <mergeCell ref="C93:M93"/>
    <mergeCell ref="C95:M95"/>
    <mergeCell ref="F91:M91"/>
    <mergeCell ref="F94:M94"/>
  </mergeCells>
  <conditionalFormatting sqref="C43:H43">
    <cfRule type="expression" priority="1" dxfId="1" stopIfTrue="1">
      <formula>($O$6=1)</formula>
    </cfRule>
  </conditionalFormatting>
  <conditionalFormatting sqref="E58:H63 E67:H72 E76:H81 E48:H53">
    <cfRule type="expression" priority="2" dxfId="2" stopIfTrue="1">
      <formula>($O$6=2)</formula>
    </cfRule>
  </conditionalFormatting>
  <conditionalFormatting sqref="F91:M91">
    <cfRule type="expression" priority="3" dxfId="1" stopIfTrue="1">
      <formula>($O$91=1)</formula>
    </cfRule>
  </conditionalFormatting>
  <conditionalFormatting sqref="F94:M94">
    <cfRule type="expression" priority="4" dxfId="1" stopIfTrue="1">
      <formula>($O$94=1)</formula>
    </cfRule>
  </conditionalFormatting>
  <conditionalFormatting sqref="C93:M93">
    <cfRule type="expression" priority="5" dxfId="1" stopIfTrue="1">
      <formula>($O$91=2)</formula>
    </cfRule>
  </conditionalFormatting>
  <conditionalFormatting sqref="C95:M96 C98:J98">
    <cfRule type="expression" priority="6" dxfId="1" stopIfTrue="1">
      <formula>OR(($O$94=2),($O$91=2))</formula>
    </cfRule>
  </conditionalFormatting>
  <conditionalFormatting sqref="C97:M97">
    <cfRule type="expression" priority="7" dxfId="2" stopIfTrue="1">
      <formula>OR(($O$94=2),($O$91=2))</formula>
    </cfRule>
  </conditionalFormatting>
  <dataValidations count="2">
    <dataValidation type="list" allowBlank="1" showInputMessage="1" showErrorMessage="1" sqref="G32:H41">
      <formula1>indRange</formula1>
    </dataValidation>
    <dataValidation type="list" allowBlank="1" showInputMessage="1" showErrorMessage="1" sqref="I17:M26 I32:M41">
      <formula1>BooleanValues</formula1>
    </dataValidation>
  </dataValidations>
  <hyperlinks>
    <hyperlink ref="C43:M43" location="annualCO2" display="&lt;&lt;&lt; If you have chosen the t-km monitoring plan, click here to continue with section 4(g). &gt;&gt;&gt;"/>
    <hyperlink ref="F91:M91" location="Calculation!A1" display="&lt;&lt;&lt; If you have ticked &quot;No&quot;, please continue directly to section 6. &gt;&gt;&gt;"/>
    <hyperlink ref="F94:M94" location="Calculation!A1" display="&lt;&lt;&lt; If you have ticked &quot;No&quot;, please continue directly to section 6. &gt;&gt;&gt;"/>
    <hyperlink ref="C98:J98"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4" horizontalDpi="600" verticalDpi="600" orientation="portrait" paperSize="9" scale="85" r:id="rId3"/>
  <headerFooter alignWithMargins="0">
    <oddFooter>&amp;L&amp;F&amp;C&amp;A&amp;R&amp;P / &amp;N</oddFooter>
  </headerFooter>
  <rowBreaks count="2" manualBreakCount="2">
    <brk id="44" max="12" man="1"/>
    <brk id="73" max="12" man="1"/>
  </rowBreaks>
  <drawing r:id="rId2"/>
  <legacyDrawing r:id="rId1"/>
</worksheet>
</file>

<file path=xl/worksheets/sheet6.xml><?xml version="1.0" encoding="utf-8"?>
<worksheet xmlns="http://schemas.openxmlformats.org/spreadsheetml/2006/main" xmlns:r="http://schemas.openxmlformats.org/officeDocument/2006/relationships">
  <sheetPr codeName="Sheet11"/>
  <dimension ref="A2:N184"/>
  <sheetViews>
    <sheetView showGridLines="0" zoomScaleSheetLayoutView="130" zoomScalePageLayoutView="0" workbookViewId="0" topLeftCell="B163">
      <selection activeCell="A79" sqref="A79"/>
    </sheetView>
  </sheetViews>
  <sheetFormatPr defaultColWidth="9.140625" defaultRowHeight="12.75"/>
  <cols>
    <col min="1" max="1" width="3.140625" style="14" hidden="1" customWidth="1"/>
    <col min="2" max="2" width="3.421875" style="14" customWidth="1"/>
    <col min="3" max="3" width="12.7109375" style="14" customWidth="1"/>
    <col min="4" max="4" width="21.00390625" style="14" customWidth="1"/>
    <col min="5" max="5" width="12.7109375" style="14" customWidth="1"/>
    <col min="6" max="6" width="14.7109375" style="14" customWidth="1"/>
    <col min="7" max="9" width="12.7109375" style="14" customWidth="1"/>
    <col min="10" max="10" width="14.7109375" style="14" customWidth="1"/>
    <col min="11" max="11" width="12.7109375" style="14" customWidth="1"/>
    <col min="12" max="12" width="16.28125" style="14" customWidth="1"/>
    <col min="13" max="13" width="10.7109375" style="85" customWidth="1"/>
    <col min="14" max="14" width="9.140625" style="248" hidden="1" customWidth="1"/>
    <col min="15" max="16384" width="9.140625" style="14" customWidth="1"/>
  </cols>
  <sheetData>
    <row r="2" spans="2:14" ht="18.75" customHeight="1">
      <c r="B2" s="480" t="s">
        <v>917</v>
      </c>
      <c r="C2" s="480"/>
      <c r="D2" s="480"/>
      <c r="E2" s="480"/>
      <c r="F2" s="480"/>
      <c r="G2" s="480"/>
      <c r="H2" s="480"/>
      <c r="I2" s="480"/>
      <c r="J2" s="480"/>
      <c r="K2" s="480"/>
      <c r="L2" s="480"/>
      <c r="M2" s="480"/>
      <c r="N2" s="209" t="s">
        <v>44</v>
      </c>
    </row>
    <row r="3" spans="2:14" ht="12.75" customHeight="1">
      <c r="B3" s="411" t="s">
        <v>905</v>
      </c>
      <c r="C3" s="411"/>
      <c r="D3" s="411"/>
      <c r="E3" s="411"/>
      <c r="F3" s="411"/>
      <c r="G3" s="411"/>
      <c r="N3" s="210" t="s">
        <v>45</v>
      </c>
    </row>
    <row r="4" spans="2:14" ht="6.75" customHeight="1">
      <c r="B4" s="23"/>
      <c r="N4" s="211"/>
    </row>
    <row r="5" spans="2:12" ht="15.75">
      <c r="B5" s="8">
        <v>6</v>
      </c>
      <c r="C5" s="344" t="s">
        <v>613</v>
      </c>
      <c r="D5" s="344"/>
      <c r="E5" s="344"/>
      <c r="F5" s="344"/>
      <c r="G5" s="344"/>
      <c r="H5" s="344"/>
      <c r="I5" s="344"/>
      <c r="J5" s="344"/>
      <c r="K5" s="344"/>
      <c r="L5" s="344"/>
    </row>
    <row r="6" spans="2:13" ht="12.75">
      <c r="B6" s="10"/>
      <c r="C6" s="10"/>
      <c r="D6" s="10"/>
      <c r="E6" s="10"/>
      <c r="F6" s="10"/>
      <c r="G6" s="10"/>
      <c r="H6" s="10"/>
      <c r="I6" s="10"/>
      <c r="J6" s="10"/>
      <c r="K6" s="11"/>
      <c r="L6" s="11"/>
      <c r="M6" s="11"/>
    </row>
    <row r="7" spans="2:13" ht="12.75">
      <c r="B7" s="212" t="s">
        <v>351</v>
      </c>
      <c r="C7" s="461" t="s">
        <v>906</v>
      </c>
      <c r="D7" s="461"/>
      <c r="E7" s="461"/>
      <c r="F7" s="461"/>
      <c r="G7" s="461"/>
      <c r="H7" s="461"/>
      <c r="I7" s="461"/>
      <c r="J7" s="461"/>
      <c r="K7" s="461"/>
      <c r="L7" s="461"/>
      <c r="M7" s="214"/>
    </row>
    <row r="8" spans="2:13" ht="25.5" customHeight="1">
      <c r="B8" s="212"/>
      <c r="C8" s="410" t="s">
        <v>781</v>
      </c>
      <c r="D8" s="410"/>
      <c r="E8" s="410"/>
      <c r="F8" s="410"/>
      <c r="G8" s="410"/>
      <c r="H8" s="410"/>
      <c r="I8" s="410"/>
      <c r="J8" s="410"/>
      <c r="K8" s="410"/>
      <c r="L8" s="410"/>
      <c r="M8" s="193"/>
    </row>
    <row r="9" spans="1:13" ht="57" customHeight="1">
      <c r="A9" s="71" t="s">
        <v>49</v>
      </c>
      <c r="B9" s="212"/>
      <c r="C9" s="215" t="s">
        <v>485</v>
      </c>
      <c r="D9" s="463" t="s">
        <v>918</v>
      </c>
      <c r="E9" s="463"/>
      <c r="F9" s="463"/>
      <c r="G9" s="463"/>
      <c r="H9" s="463"/>
      <c r="I9" s="463"/>
      <c r="J9" s="463"/>
      <c r="K9" s="463"/>
      <c r="L9" s="463"/>
      <c r="M9" s="216"/>
    </row>
    <row r="10" spans="1:13" ht="51" customHeight="1">
      <c r="A10" s="71" t="s">
        <v>872</v>
      </c>
      <c r="B10" s="212"/>
      <c r="C10" s="215" t="s">
        <v>486</v>
      </c>
      <c r="D10" s="464" t="s">
        <v>935</v>
      </c>
      <c r="E10" s="464"/>
      <c r="F10" s="464"/>
      <c r="G10" s="464"/>
      <c r="H10" s="464"/>
      <c r="I10" s="464"/>
      <c r="J10" s="464"/>
      <c r="K10" s="464"/>
      <c r="L10" s="464"/>
      <c r="M10" s="217"/>
    </row>
    <row r="11" spans="2:13" ht="12.75">
      <c r="B11" s="212"/>
      <c r="C11" s="87"/>
      <c r="D11" s="87"/>
      <c r="E11" s="87"/>
      <c r="F11" s="87"/>
      <c r="G11" s="87"/>
      <c r="H11" s="87"/>
      <c r="I11" s="87"/>
      <c r="J11" s="87"/>
      <c r="K11" s="87"/>
      <c r="L11" s="87"/>
      <c r="M11" s="151"/>
    </row>
    <row r="12" spans="1:12" ht="68.25" customHeight="1">
      <c r="A12" s="71" t="s">
        <v>872</v>
      </c>
      <c r="B12" s="212"/>
      <c r="C12" s="326" t="s">
        <v>907</v>
      </c>
      <c r="D12" s="328"/>
      <c r="E12" s="405" t="s">
        <v>936</v>
      </c>
      <c r="F12" s="405"/>
      <c r="G12" s="326" t="s">
        <v>937</v>
      </c>
      <c r="H12" s="327"/>
      <c r="I12" s="328"/>
      <c r="J12" s="326" t="s">
        <v>938</v>
      </c>
      <c r="K12" s="327"/>
      <c r="L12" s="328"/>
    </row>
    <row r="13" spans="2:12" ht="12.75" customHeight="1">
      <c r="B13" s="212"/>
      <c r="C13" s="414">
        <f>IF(AND('Emission sources'!C17="",'Emission sources'!E17=""),"",CONCATENATE('Emission sources'!C17," ",'Emission sources'!E17))</f>
      </c>
      <c r="D13" s="415"/>
      <c r="E13" s="393" t="s">
        <v>292</v>
      </c>
      <c r="F13" s="393"/>
      <c r="G13" s="472" t="s">
        <v>292</v>
      </c>
      <c r="H13" s="474"/>
      <c r="I13" s="473"/>
      <c r="J13" s="472" t="s">
        <v>292</v>
      </c>
      <c r="K13" s="474"/>
      <c r="L13" s="473"/>
    </row>
    <row r="14" spans="2:12" ht="12.75">
      <c r="B14" s="212"/>
      <c r="C14" s="414">
        <f>IF(AND('Emission sources'!C18="",'Emission sources'!E18=""),"",CONCATENATE('Emission sources'!C18," ",'Emission sources'!E18))</f>
      </c>
      <c r="D14" s="415"/>
      <c r="E14" s="393" t="s">
        <v>292</v>
      </c>
      <c r="F14" s="393"/>
      <c r="G14" s="472" t="s">
        <v>292</v>
      </c>
      <c r="H14" s="474"/>
      <c r="I14" s="473"/>
      <c r="J14" s="472" t="s">
        <v>292</v>
      </c>
      <c r="K14" s="474"/>
      <c r="L14" s="473"/>
    </row>
    <row r="15" spans="2:12" ht="12.75">
      <c r="B15" s="212"/>
      <c r="C15" s="414">
        <f>IF(AND('Emission sources'!C19="",'Emission sources'!E19=""),"",CONCATENATE('Emission sources'!C19," ",'Emission sources'!E19))</f>
      </c>
      <c r="D15" s="415"/>
      <c r="E15" s="393" t="s">
        <v>292</v>
      </c>
      <c r="F15" s="393"/>
      <c r="G15" s="472" t="s">
        <v>292</v>
      </c>
      <c r="H15" s="474"/>
      <c r="I15" s="473"/>
      <c r="J15" s="472" t="s">
        <v>292</v>
      </c>
      <c r="K15" s="474"/>
      <c r="L15" s="473"/>
    </row>
    <row r="16" spans="2:12" ht="12.75">
      <c r="B16" s="212"/>
      <c r="C16" s="414">
        <f>IF(AND('Emission sources'!C20="",'Emission sources'!E20=""),"",CONCATENATE('Emission sources'!C20," ",'Emission sources'!E20))</f>
      </c>
      <c r="D16" s="415"/>
      <c r="E16" s="393" t="s">
        <v>292</v>
      </c>
      <c r="F16" s="393"/>
      <c r="G16" s="472" t="s">
        <v>292</v>
      </c>
      <c r="H16" s="474"/>
      <c r="I16" s="473"/>
      <c r="J16" s="472" t="s">
        <v>292</v>
      </c>
      <c r="K16" s="474"/>
      <c r="L16" s="473"/>
    </row>
    <row r="17" spans="2:12" ht="12.75">
      <c r="B17" s="212"/>
      <c r="C17" s="414">
        <f>IF(AND('Emission sources'!C21="",'Emission sources'!E21=""),"",CONCATENATE('Emission sources'!C21," ",'Emission sources'!E21))</f>
      </c>
      <c r="D17" s="415"/>
      <c r="E17" s="393" t="s">
        <v>292</v>
      </c>
      <c r="F17" s="393"/>
      <c r="G17" s="472" t="s">
        <v>292</v>
      </c>
      <c r="H17" s="474"/>
      <c r="I17" s="473"/>
      <c r="J17" s="472" t="s">
        <v>292</v>
      </c>
      <c r="K17" s="474"/>
      <c r="L17" s="473"/>
    </row>
    <row r="18" spans="2:12" ht="12.75">
      <c r="B18" s="212"/>
      <c r="C18" s="414">
        <f>IF(AND('Emission sources'!C22="",'Emission sources'!E22=""),"",CONCATENATE('Emission sources'!C22," ",'Emission sources'!E22))</f>
      </c>
      <c r="D18" s="415"/>
      <c r="E18" s="393" t="s">
        <v>292</v>
      </c>
      <c r="F18" s="393"/>
      <c r="G18" s="472" t="s">
        <v>292</v>
      </c>
      <c r="H18" s="474"/>
      <c r="I18" s="473"/>
      <c r="J18" s="472" t="s">
        <v>292</v>
      </c>
      <c r="K18" s="474"/>
      <c r="L18" s="473"/>
    </row>
    <row r="19" spans="2:12" ht="12.75">
      <c r="B19" s="212"/>
      <c r="C19" s="414">
        <f>IF(AND('Emission sources'!C23="",'Emission sources'!E23=""),"",CONCATENATE('Emission sources'!C23," ",'Emission sources'!E23))</f>
      </c>
      <c r="D19" s="415"/>
      <c r="E19" s="393" t="s">
        <v>292</v>
      </c>
      <c r="F19" s="393"/>
      <c r="G19" s="472" t="s">
        <v>292</v>
      </c>
      <c r="H19" s="474"/>
      <c r="I19" s="473"/>
      <c r="J19" s="472" t="s">
        <v>292</v>
      </c>
      <c r="K19" s="474"/>
      <c r="L19" s="473"/>
    </row>
    <row r="20" spans="2:12" ht="12.75">
      <c r="B20" s="212"/>
      <c r="C20" s="414">
        <f>IF(AND('Emission sources'!C24="",'Emission sources'!E24=""),"",CONCATENATE('Emission sources'!C24," ",'Emission sources'!E24))</f>
      </c>
      <c r="D20" s="415"/>
      <c r="E20" s="393" t="s">
        <v>292</v>
      </c>
      <c r="F20" s="393"/>
      <c r="G20" s="472" t="s">
        <v>292</v>
      </c>
      <c r="H20" s="474"/>
      <c r="I20" s="473"/>
      <c r="J20" s="472" t="s">
        <v>292</v>
      </c>
      <c r="K20" s="474"/>
      <c r="L20" s="473"/>
    </row>
    <row r="21" spans="2:12" ht="12.75">
      <c r="B21" s="212"/>
      <c r="C21" s="414">
        <f>IF(AND('Emission sources'!C25="",'Emission sources'!E25=""),"",CONCATENATE('Emission sources'!C25," ",'Emission sources'!E25))</f>
      </c>
      <c r="D21" s="415"/>
      <c r="E21" s="393" t="s">
        <v>292</v>
      </c>
      <c r="F21" s="393"/>
      <c r="G21" s="472" t="s">
        <v>292</v>
      </c>
      <c r="H21" s="474"/>
      <c r="I21" s="473"/>
      <c r="J21" s="472" t="s">
        <v>292</v>
      </c>
      <c r="K21" s="474"/>
      <c r="L21" s="473"/>
    </row>
    <row r="22" spans="2:12" ht="12.75">
      <c r="B22" s="212"/>
      <c r="C22" s="414">
        <f>IF(AND('Emission sources'!C26="",'Emission sources'!E26=""),"",CONCATENATE('Emission sources'!C26," ",'Emission sources'!E26))</f>
      </c>
      <c r="D22" s="415"/>
      <c r="E22" s="393" t="s">
        <v>292</v>
      </c>
      <c r="F22" s="393"/>
      <c r="G22" s="472" t="s">
        <v>292</v>
      </c>
      <c r="H22" s="474"/>
      <c r="I22" s="473"/>
      <c r="J22" s="472" t="s">
        <v>292</v>
      </c>
      <c r="K22" s="474"/>
      <c r="L22" s="473"/>
    </row>
    <row r="23" spans="2:12" ht="12.75">
      <c r="B23" s="13"/>
      <c r="C23" s="412" t="s">
        <v>908</v>
      </c>
      <c r="D23" s="412"/>
      <c r="E23" s="412"/>
      <c r="F23" s="412"/>
      <c r="G23" s="412"/>
      <c r="H23" s="412"/>
      <c r="I23" s="412"/>
      <c r="J23" s="412"/>
      <c r="K23" s="412"/>
      <c r="L23" s="413"/>
    </row>
    <row r="24" spans="2:13" ht="12.75">
      <c r="B24" s="212"/>
      <c r="C24" s="87"/>
      <c r="D24" s="87"/>
      <c r="E24" s="87"/>
      <c r="F24" s="87"/>
      <c r="G24" s="87"/>
      <c r="H24" s="87"/>
      <c r="I24" s="87"/>
      <c r="J24" s="87"/>
      <c r="K24" s="87"/>
      <c r="L24" s="87"/>
      <c r="M24" s="151"/>
    </row>
    <row r="25" spans="1:13" ht="25.5">
      <c r="A25" s="71" t="s">
        <v>872</v>
      </c>
      <c r="B25" s="219" t="s">
        <v>352</v>
      </c>
      <c r="C25" s="462" t="s">
        <v>939</v>
      </c>
      <c r="D25" s="462"/>
      <c r="E25" s="462"/>
      <c r="F25" s="462"/>
      <c r="G25" s="462"/>
      <c r="H25" s="462"/>
      <c r="I25" s="462"/>
      <c r="J25" s="462"/>
      <c r="K25" s="462"/>
      <c r="L25" s="462"/>
      <c r="M25" s="214"/>
    </row>
    <row r="26" spans="2:13" ht="12.75">
      <c r="B26" s="219"/>
      <c r="C26" s="213"/>
      <c r="D26" s="213"/>
      <c r="E26" s="213"/>
      <c r="F26" s="213"/>
      <c r="G26" s="213"/>
      <c r="H26" s="213"/>
      <c r="I26" s="213"/>
      <c r="J26" s="213"/>
      <c r="K26" s="213"/>
      <c r="L26" s="213"/>
      <c r="M26" s="213"/>
    </row>
    <row r="27" spans="1:13" ht="76.5">
      <c r="A27" s="71" t="s">
        <v>51</v>
      </c>
      <c r="B27" s="212"/>
      <c r="C27" s="481"/>
      <c r="D27" s="481"/>
      <c r="E27" s="481"/>
      <c r="F27" s="481"/>
      <c r="G27" s="481"/>
      <c r="H27" s="481"/>
      <c r="I27" s="481"/>
      <c r="J27" s="481"/>
      <c r="K27" s="481"/>
      <c r="L27" s="481"/>
      <c r="M27" s="151"/>
    </row>
    <row r="28" spans="2:13" ht="12.75">
      <c r="B28" s="10"/>
      <c r="C28" s="213"/>
      <c r="D28" s="213"/>
      <c r="E28" s="213"/>
      <c r="F28" s="213"/>
      <c r="G28" s="213"/>
      <c r="H28" s="213"/>
      <c r="I28" s="213"/>
      <c r="J28" s="213"/>
      <c r="K28" s="213"/>
      <c r="L28" s="213"/>
      <c r="M28" s="213"/>
    </row>
    <row r="29" spans="1:13" ht="25.5" customHeight="1">
      <c r="A29" s="71" t="s">
        <v>872</v>
      </c>
      <c r="B29" s="219" t="s">
        <v>353</v>
      </c>
      <c r="C29" s="416" t="s">
        <v>940</v>
      </c>
      <c r="D29" s="416"/>
      <c r="E29" s="416"/>
      <c r="F29" s="416"/>
      <c r="G29" s="416"/>
      <c r="H29" s="416"/>
      <c r="I29" s="416"/>
      <c r="J29" s="416"/>
      <c r="K29" s="416"/>
      <c r="L29" s="416"/>
      <c r="M29" s="220"/>
    </row>
    <row r="30" spans="1:12" ht="25.5" customHeight="1">
      <c r="A30" s="71" t="s">
        <v>872</v>
      </c>
      <c r="B30" s="10"/>
      <c r="C30" s="410" t="s">
        <v>941</v>
      </c>
      <c r="D30" s="410"/>
      <c r="E30" s="410"/>
      <c r="F30" s="410"/>
      <c r="G30" s="410"/>
      <c r="H30" s="410"/>
      <c r="I30" s="410"/>
      <c r="J30" s="410"/>
      <c r="K30" s="410"/>
      <c r="L30" s="410"/>
    </row>
    <row r="31" spans="2:13" ht="12.75" customHeight="1">
      <c r="B31" s="159"/>
      <c r="C31" s="382" t="s">
        <v>892</v>
      </c>
      <c r="D31" s="383"/>
      <c r="E31" s="406"/>
      <c r="F31" s="407"/>
      <c r="G31" s="407"/>
      <c r="H31" s="407"/>
      <c r="I31" s="407"/>
      <c r="J31" s="407"/>
      <c r="K31" s="332"/>
      <c r="L31" s="333"/>
      <c r="M31" s="152"/>
    </row>
    <row r="32" spans="2:13" ht="12.75" customHeight="1">
      <c r="B32" s="159"/>
      <c r="C32" s="382" t="s">
        <v>384</v>
      </c>
      <c r="D32" s="383"/>
      <c r="E32" s="406"/>
      <c r="F32" s="407"/>
      <c r="G32" s="407"/>
      <c r="H32" s="407"/>
      <c r="I32" s="407"/>
      <c r="J32" s="407"/>
      <c r="K32" s="332"/>
      <c r="L32" s="333"/>
      <c r="M32" s="152"/>
    </row>
    <row r="33" spans="1:13" ht="63.75">
      <c r="A33" s="71" t="s">
        <v>42</v>
      </c>
      <c r="B33" s="159"/>
      <c r="C33" s="382" t="s">
        <v>385</v>
      </c>
      <c r="D33" s="383"/>
      <c r="E33" s="406"/>
      <c r="F33" s="407"/>
      <c r="G33" s="407"/>
      <c r="H33" s="407"/>
      <c r="I33" s="407"/>
      <c r="J33" s="407"/>
      <c r="K33" s="332"/>
      <c r="L33" s="333"/>
      <c r="M33" s="152"/>
    </row>
    <row r="34" spans="1:13" ht="22.5" customHeight="1">
      <c r="A34" s="71"/>
      <c r="B34" s="159"/>
      <c r="C34" s="382" t="s">
        <v>386</v>
      </c>
      <c r="D34" s="383"/>
      <c r="E34" s="406"/>
      <c r="F34" s="407"/>
      <c r="G34" s="407"/>
      <c r="H34" s="407"/>
      <c r="I34" s="407"/>
      <c r="J34" s="407"/>
      <c r="K34" s="332"/>
      <c r="L34" s="333"/>
      <c r="M34" s="152"/>
    </row>
    <row r="35" spans="1:13" ht="26.25" customHeight="1">
      <c r="A35" s="71"/>
      <c r="B35" s="159"/>
      <c r="C35" s="382" t="s">
        <v>387</v>
      </c>
      <c r="D35" s="383"/>
      <c r="E35" s="406"/>
      <c r="F35" s="407"/>
      <c r="G35" s="407"/>
      <c r="H35" s="407"/>
      <c r="I35" s="407"/>
      <c r="J35" s="407"/>
      <c r="K35" s="332"/>
      <c r="L35" s="333"/>
      <c r="M35" s="152"/>
    </row>
    <row r="36" spans="1:13" ht="25.5" customHeight="1">
      <c r="A36" s="71" t="s">
        <v>872</v>
      </c>
      <c r="B36" s="159"/>
      <c r="C36" s="382" t="s">
        <v>388</v>
      </c>
      <c r="D36" s="383"/>
      <c r="E36" s="406"/>
      <c r="F36" s="407"/>
      <c r="G36" s="407"/>
      <c r="H36" s="407"/>
      <c r="I36" s="407"/>
      <c r="J36" s="407"/>
      <c r="K36" s="332"/>
      <c r="L36" s="333"/>
      <c r="M36" s="152"/>
    </row>
    <row r="37" spans="2:12" ht="12.75">
      <c r="B37" s="10"/>
      <c r="C37" s="158"/>
      <c r="D37" s="158"/>
      <c r="E37" s="157"/>
      <c r="F37" s="157"/>
      <c r="G37" s="157"/>
      <c r="H37" s="157"/>
      <c r="I37" s="157"/>
      <c r="J37" s="157"/>
      <c r="K37" s="157"/>
      <c r="L37" s="157"/>
    </row>
    <row r="38" spans="2:13" ht="27.75" customHeight="1">
      <c r="B38" s="219" t="s">
        <v>41</v>
      </c>
      <c r="C38" s="372" t="s">
        <v>942</v>
      </c>
      <c r="D38" s="372"/>
      <c r="E38" s="372"/>
      <c r="F38" s="372"/>
      <c r="G38" s="372"/>
      <c r="H38" s="372"/>
      <c r="I38" s="372"/>
      <c r="J38" s="372"/>
      <c r="K38" s="372"/>
      <c r="L38" s="372"/>
      <c r="M38" s="221"/>
    </row>
    <row r="39" spans="1:13" ht="25.5" customHeight="1">
      <c r="A39" s="71" t="s">
        <v>872</v>
      </c>
      <c r="B39" s="219"/>
      <c r="C39" s="410" t="s">
        <v>909</v>
      </c>
      <c r="D39" s="410"/>
      <c r="E39" s="410"/>
      <c r="F39" s="410"/>
      <c r="G39" s="410"/>
      <c r="H39" s="410"/>
      <c r="I39" s="410"/>
      <c r="J39" s="410"/>
      <c r="K39" s="410"/>
      <c r="L39" s="410"/>
      <c r="M39" s="193"/>
    </row>
    <row r="40" spans="1:12" ht="71.25" customHeight="1">
      <c r="A40" s="71" t="s">
        <v>873</v>
      </c>
      <c r="B40" s="219"/>
      <c r="C40" s="326" t="s">
        <v>907</v>
      </c>
      <c r="D40" s="328"/>
      <c r="E40" s="405" t="s">
        <v>943</v>
      </c>
      <c r="F40" s="405"/>
      <c r="G40" s="475" t="s">
        <v>944</v>
      </c>
      <c r="H40" s="476"/>
      <c r="I40" s="476"/>
      <c r="J40" s="477"/>
      <c r="K40" s="477"/>
      <c r="L40" s="478"/>
    </row>
    <row r="41" spans="2:12" ht="12.75">
      <c r="B41" s="219"/>
      <c r="C41" s="414">
        <f>IF(AND('Emission sources'!C17="",'Emission sources'!E17=""),"",CONCATENATE('Emission sources'!C17," ",'Emission sources'!E17))</f>
      </c>
      <c r="D41" s="415"/>
      <c r="E41" s="472" t="s">
        <v>292</v>
      </c>
      <c r="F41" s="473"/>
      <c r="G41" s="421"/>
      <c r="H41" s="364"/>
      <c r="I41" s="364"/>
      <c r="J41" s="364"/>
      <c r="K41" s="364"/>
      <c r="L41" s="365"/>
    </row>
    <row r="42" spans="2:12" ht="12.75">
      <c r="B42" s="219"/>
      <c r="C42" s="414">
        <f>IF(AND('Emission sources'!C18="",'Emission sources'!E18=""),"",CONCATENATE('Emission sources'!C18," ",'Emission sources'!E18))</f>
      </c>
      <c r="D42" s="415"/>
      <c r="E42" s="472" t="s">
        <v>292</v>
      </c>
      <c r="F42" s="473"/>
      <c r="G42" s="421"/>
      <c r="H42" s="364"/>
      <c r="I42" s="364"/>
      <c r="J42" s="364"/>
      <c r="K42" s="364"/>
      <c r="L42" s="365"/>
    </row>
    <row r="43" spans="2:12" ht="12.75">
      <c r="B43" s="219"/>
      <c r="C43" s="414">
        <f>IF(AND('Emission sources'!C19="",'Emission sources'!E19=""),"",CONCATENATE('Emission sources'!C19," ",'Emission sources'!E19))</f>
      </c>
      <c r="D43" s="415"/>
      <c r="E43" s="472" t="s">
        <v>292</v>
      </c>
      <c r="F43" s="473"/>
      <c r="G43" s="421"/>
      <c r="H43" s="364"/>
      <c r="I43" s="364"/>
      <c r="J43" s="364"/>
      <c r="K43" s="364"/>
      <c r="L43" s="365"/>
    </row>
    <row r="44" spans="2:12" ht="12.75">
      <c r="B44" s="219"/>
      <c r="C44" s="414">
        <f>IF(AND('Emission sources'!C20="",'Emission sources'!E20=""),"",CONCATENATE('Emission sources'!C20," ",'Emission sources'!E20))</f>
      </c>
      <c r="D44" s="415"/>
      <c r="E44" s="472" t="s">
        <v>292</v>
      </c>
      <c r="F44" s="473"/>
      <c r="G44" s="421"/>
      <c r="H44" s="364"/>
      <c r="I44" s="364"/>
      <c r="J44" s="364"/>
      <c r="K44" s="364"/>
      <c r="L44" s="365"/>
    </row>
    <row r="45" spans="2:12" ht="12.75">
      <c r="B45" s="219"/>
      <c r="C45" s="414">
        <f>IF(AND('Emission sources'!C21="",'Emission sources'!E21=""),"",CONCATENATE('Emission sources'!C21," ",'Emission sources'!E21))</f>
      </c>
      <c r="D45" s="415"/>
      <c r="E45" s="472" t="s">
        <v>292</v>
      </c>
      <c r="F45" s="473"/>
      <c r="G45" s="421"/>
      <c r="H45" s="364"/>
      <c r="I45" s="364"/>
      <c r="J45" s="364"/>
      <c r="K45" s="364"/>
      <c r="L45" s="365"/>
    </row>
    <row r="46" spans="2:12" ht="12.75">
      <c r="B46" s="219"/>
      <c r="C46" s="414">
        <f>IF(AND('Emission sources'!C22="",'Emission sources'!E22=""),"",CONCATENATE('Emission sources'!C22," ",'Emission sources'!E22))</f>
      </c>
      <c r="D46" s="415"/>
      <c r="E46" s="472" t="s">
        <v>292</v>
      </c>
      <c r="F46" s="473"/>
      <c r="G46" s="421"/>
      <c r="H46" s="364"/>
      <c r="I46" s="364"/>
      <c r="J46" s="364"/>
      <c r="K46" s="364"/>
      <c r="L46" s="365"/>
    </row>
    <row r="47" spans="2:12" ht="12.75">
      <c r="B47" s="219"/>
      <c r="C47" s="414">
        <f>IF(AND('Emission sources'!C23="",'Emission sources'!E23=""),"",CONCATENATE('Emission sources'!C23," ",'Emission sources'!E23))</f>
      </c>
      <c r="D47" s="415"/>
      <c r="E47" s="472" t="s">
        <v>292</v>
      </c>
      <c r="F47" s="473"/>
      <c r="G47" s="421"/>
      <c r="H47" s="364"/>
      <c r="I47" s="364"/>
      <c r="J47" s="364"/>
      <c r="K47" s="364"/>
      <c r="L47" s="365"/>
    </row>
    <row r="48" spans="2:12" ht="12.75">
      <c r="B48" s="219"/>
      <c r="C48" s="414">
        <f>IF(AND('Emission sources'!C24="",'Emission sources'!E24=""),"",CONCATENATE('Emission sources'!C24," ",'Emission sources'!E24))</f>
      </c>
      <c r="D48" s="415"/>
      <c r="E48" s="472" t="s">
        <v>292</v>
      </c>
      <c r="F48" s="473"/>
      <c r="G48" s="421"/>
      <c r="H48" s="364"/>
      <c r="I48" s="364"/>
      <c r="J48" s="364"/>
      <c r="K48" s="364"/>
      <c r="L48" s="365"/>
    </row>
    <row r="49" spans="2:12" ht="12.75">
      <c r="B49" s="219"/>
      <c r="C49" s="414">
        <f>IF(AND('Emission sources'!C25="",'Emission sources'!E25=""),"",CONCATENATE('Emission sources'!C25," ",'Emission sources'!E25))</f>
      </c>
      <c r="D49" s="415"/>
      <c r="E49" s="472" t="s">
        <v>292</v>
      </c>
      <c r="F49" s="473"/>
      <c r="G49" s="421"/>
      <c r="H49" s="364"/>
      <c r="I49" s="364"/>
      <c r="J49" s="364"/>
      <c r="K49" s="364"/>
      <c r="L49" s="365"/>
    </row>
    <row r="50" spans="2:12" ht="12.75">
      <c r="B50" s="219"/>
      <c r="C50" s="414">
        <f>IF(AND('Emission sources'!C26="",'Emission sources'!E26=""),"",CONCATENATE('Emission sources'!C26," ",'Emission sources'!E26))</f>
      </c>
      <c r="D50" s="415"/>
      <c r="E50" s="472" t="s">
        <v>292</v>
      </c>
      <c r="F50" s="473"/>
      <c r="G50" s="421"/>
      <c r="H50" s="364"/>
      <c r="I50" s="364"/>
      <c r="J50" s="364"/>
      <c r="K50" s="364"/>
      <c r="L50" s="365"/>
    </row>
    <row r="51" spans="2:11" ht="12.75">
      <c r="B51" s="13"/>
      <c r="C51" s="397" t="s">
        <v>885</v>
      </c>
      <c r="D51" s="397"/>
      <c r="E51" s="397"/>
      <c r="F51" s="397"/>
      <c r="G51" s="397"/>
      <c r="H51" s="397"/>
      <c r="I51" s="397"/>
      <c r="J51" s="397"/>
      <c r="K51" s="397"/>
    </row>
    <row r="52" spans="2:11" ht="12.75">
      <c r="B52" s="13"/>
      <c r="C52" s="162"/>
      <c r="D52" s="162"/>
      <c r="E52" s="162"/>
      <c r="F52" s="162"/>
      <c r="G52" s="162"/>
      <c r="H52" s="162"/>
      <c r="I52" s="162"/>
      <c r="J52" s="162"/>
      <c r="K52" s="162"/>
    </row>
    <row r="53" spans="2:12" ht="12.75">
      <c r="B53" s="13" t="s">
        <v>914</v>
      </c>
      <c r="C53" s="372" t="s">
        <v>945</v>
      </c>
      <c r="D53" s="372"/>
      <c r="E53" s="372"/>
      <c r="F53" s="372"/>
      <c r="G53" s="372"/>
      <c r="H53" s="372"/>
      <c r="I53" s="372"/>
      <c r="J53" s="372"/>
      <c r="K53" s="372"/>
      <c r="L53" s="372"/>
    </row>
    <row r="54" spans="2:12" ht="12.75">
      <c r="B54" s="13"/>
      <c r="C54" s="410" t="s">
        <v>946</v>
      </c>
      <c r="D54" s="410"/>
      <c r="E54" s="410"/>
      <c r="F54" s="410"/>
      <c r="G54" s="410"/>
      <c r="H54" s="410"/>
      <c r="I54" s="410"/>
      <c r="J54" s="410"/>
      <c r="K54" s="410"/>
      <c r="L54" s="410"/>
    </row>
    <row r="55" spans="1:12" ht="76.5">
      <c r="A55" s="71" t="s">
        <v>51</v>
      </c>
      <c r="B55" s="13"/>
      <c r="C55" s="406"/>
      <c r="D55" s="407"/>
      <c r="E55" s="407"/>
      <c r="F55" s="407"/>
      <c r="G55" s="407"/>
      <c r="H55" s="407"/>
      <c r="I55" s="407"/>
      <c r="J55" s="407"/>
      <c r="K55" s="407"/>
      <c r="L55" s="423"/>
    </row>
    <row r="56" spans="2:13" ht="12.75">
      <c r="B56" s="219"/>
      <c r="C56" s="17"/>
      <c r="D56" s="17"/>
      <c r="E56" s="17"/>
      <c r="F56" s="17"/>
      <c r="G56" s="17"/>
      <c r="H56" s="17"/>
      <c r="I56" s="17"/>
      <c r="J56" s="17"/>
      <c r="K56" s="17"/>
      <c r="L56" s="17"/>
      <c r="M56" s="222"/>
    </row>
    <row r="57" spans="1:13" ht="30.75" customHeight="1">
      <c r="A57" s="71" t="s">
        <v>872</v>
      </c>
      <c r="B57" s="219" t="s">
        <v>915</v>
      </c>
      <c r="C57" s="416" t="s">
        <v>947</v>
      </c>
      <c r="D57" s="416"/>
      <c r="E57" s="416"/>
      <c r="F57" s="416"/>
      <c r="G57" s="416"/>
      <c r="H57" s="416"/>
      <c r="I57" s="416"/>
      <c r="J57" s="416"/>
      <c r="K57" s="416"/>
      <c r="L57" s="416"/>
      <c r="M57" s="220"/>
    </row>
    <row r="58" spans="1:12" ht="25.5" customHeight="1">
      <c r="A58" s="71"/>
      <c r="B58" s="10"/>
      <c r="C58" s="410" t="s">
        <v>948</v>
      </c>
      <c r="D58" s="410"/>
      <c r="E58" s="410"/>
      <c r="F58" s="410"/>
      <c r="G58" s="410"/>
      <c r="H58" s="410"/>
      <c r="I58" s="410"/>
      <c r="J58" s="410"/>
      <c r="K58" s="410"/>
      <c r="L58" s="410"/>
    </row>
    <row r="59" spans="2:13" ht="12.75" customHeight="1">
      <c r="B59" s="159"/>
      <c r="C59" s="382" t="s">
        <v>892</v>
      </c>
      <c r="D59" s="383"/>
      <c r="E59" s="406"/>
      <c r="F59" s="407"/>
      <c r="G59" s="407"/>
      <c r="H59" s="407"/>
      <c r="I59" s="407"/>
      <c r="J59" s="407"/>
      <c r="K59" s="332"/>
      <c r="L59" s="333"/>
      <c r="M59" s="152"/>
    </row>
    <row r="60" spans="2:13" ht="12.75" customHeight="1">
      <c r="B60" s="159"/>
      <c r="C60" s="382" t="s">
        <v>384</v>
      </c>
      <c r="D60" s="383"/>
      <c r="E60" s="406"/>
      <c r="F60" s="407"/>
      <c r="G60" s="407"/>
      <c r="H60" s="407"/>
      <c r="I60" s="407"/>
      <c r="J60" s="407"/>
      <c r="K60" s="332"/>
      <c r="L60" s="333"/>
      <c r="M60" s="152"/>
    </row>
    <row r="61" spans="1:13" ht="63.75">
      <c r="A61" s="71" t="s">
        <v>42</v>
      </c>
      <c r="B61" s="159"/>
      <c r="C61" s="382" t="s">
        <v>385</v>
      </c>
      <c r="D61" s="383"/>
      <c r="E61" s="406"/>
      <c r="F61" s="407"/>
      <c r="G61" s="407"/>
      <c r="H61" s="407"/>
      <c r="I61" s="407"/>
      <c r="J61" s="407"/>
      <c r="K61" s="332"/>
      <c r="L61" s="333"/>
      <c r="M61" s="152"/>
    </row>
    <row r="62" spans="1:13" ht="21.75" customHeight="1">
      <c r="A62" s="71"/>
      <c r="B62" s="159"/>
      <c r="C62" s="382" t="s">
        <v>386</v>
      </c>
      <c r="D62" s="383"/>
      <c r="E62" s="406"/>
      <c r="F62" s="407"/>
      <c r="G62" s="407"/>
      <c r="H62" s="407"/>
      <c r="I62" s="407"/>
      <c r="J62" s="407"/>
      <c r="K62" s="332"/>
      <c r="L62" s="333"/>
      <c r="M62" s="152"/>
    </row>
    <row r="63" spans="1:13" ht="12.75" customHeight="1">
      <c r="A63" s="71"/>
      <c r="B63" s="159"/>
      <c r="C63" s="382" t="s">
        <v>387</v>
      </c>
      <c r="D63" s="383"/>
      <c r="E63" s="406"/>
      <c r="F63" s="407"/>
      <c r="G63" s="407"/>
      <c r="H63" s="407"/>
      <c r="I63" s="407"/>
      <c r="J63" s="407"/>
      <c r="K63" s="332"/>
      <c r="L63" s="333"/>
      <c r="M63" s="152"/>
    </row>
    <row r="64" spans="1:13" ht="25.5" customHeight="1">
      <c r="A64" s="71" t="s">
        <v>872</v>
      </c>
      <c r="B64" s="159"/>
      <c r="C64" s="382" t="s">
        <v>388</v>
      </c>
      <c r="D64" s="383"/>
      <c r="E64" s="406"/>
      <c r="F64" s="407"/>
      <c r="G64" s="407"/>
      <c r="H64" s="407"/>
      <c r="I64" s="407"/>
      <c r="J64" s="407"/>
      <c r="K64" s="332"/>
      <c r="L64" s="333"/>
      <c r="M64" s="152"/>
    </row>
    <row r="65" spans="2:12" ht="12.75">
      <c r="B65" s="10"/>
      <c r="C65" s="158"/>
      <c r="D65" s="158"/>
      <c r="E65" s="157"/>
      <c r="F65" s="157"/>
      <c r="G65" s="157"/>
      <c r="H65" s="157"/>
      <c r="I65" s="157"/>
      <c r="J65" s="157"/>
      <c r="K65" s="157"/>
      <c r="L65" s="157"/>
    </row>
    <row r="66" spans="1:13" ht="36.75" customHeight="1">
      <c r="A66" s="71" t="s">
        <v>872</v>
      </c>
      <c r="B66" s="219" t="s">
        <v>916</v>
      </c>
      <c r="C66" s="372" t="s">
        <v>910</v>
      </c>
      <c r="D66" s="372"/>
      <c r="E66" s="372"/>
      <c r="F66" s="372"/>
      <c r="G66" s="372"/>
      <c r="H66" s="372"/>
      <c r="I66" s="372"/>
      <c r="J66" s="372"/>
      <c r="K66" s="372"/>
      <c r="L66" s="372"/>
      <c r="M66" s="221"/>
    </row>
    <row r="67" spans="1:13" ht="48" customHeight="1">
      <c r="A67" s="71" t="s">
        <v>873</v>
      </c>
      <c r="B67" s="219"/>
      <c r="C67" s="380" t="s">
        <v>427</v>
      </c>
      <c r="D67" s="380"/>
      <c r="E67" s="380"/>
      <c r="F67" s="380"/>
      <c r="G67" s="380"/>
      <c r="H67" s="380"/>
      <c r="I67" s="380"/>
      <c r="J67" s="380"/>
      <c r="K67" s="380"/>
      <c r="L67" s="380"/>
      <c r="M67" s="193"/>
    </row>
    <row r="68" spans="1:12" ht="25.5" customHeight="1">
      <c r="A68" s="71" t="s">
        <v>872</v>
      </c>
      <c r="C68" s="326" t="s">
        <v>949</v>
      </c>
      <c r="D68" s="328"/>
      <c r="E68" s="326" t="s">
        <v>0</v>
      </c>
      <c r="F68" s="327"/>
      <c r="G68" s="327"/>
      <c r="H68" s="327"/>
      <c r="I68" s="328"/>
      <c r="J68" s="405" t="s">
        <v>1</v>
      </c>
      <c r="K68" s="405"/>
      <c r="L68" s="405"/>
    </row>
    <row r="69" spans="1:12" ht="38.25">
      <c r="A69" s="71" t="s">
        <v>873</v>
      </c>
      <c r="C69" s="465"/>
      <c r="D69" s="466"/>
      <c r="E69" s="465"/>
      <c r="F69" s="468"/>
      <c r="G69" s="468"/>
      <c r="H69" s="468"/>
      <c r="I69" s="466"/>
      <c r="J69" s="467"/>
      <c r="K69" s="467"/>
      <c r="L69" s="467"/>
    </row>
    <row r="70" spans="1:12" ht="38.25">
      <c r="A70" s="71" t="s">
        <v>873</v>
      </c>
      <c r="C70" s="465"/>
      <c r="D70" s="466"/>
      <c r="E70" s="465"/>
      <c r="F70" s="468"/>
      <c r="G70" s="468"/>
      <c r="H70" s="468"/>
      <c r="I70" s="466"/>
      <c r="J70" s="467"/>
      <c r="K70" s="467"/>
      <c r="L70" s="467"/>
    </row>
    <row r="71" spans="1:12" ht="38.25">
      <c r="A71" s="71" t="s">
        <v>873</v>
      </c>
      <c r="C71" s="465"/>
      <c r="D71" s="466"/>
      <c r="E71" s="465"/>
      <c r="F71" s="468"/>
      <c r="G71" s="468"/>
      <c r="H71" s="468"/>
      <c r="I71" s="466"/>
      <c r="J71" s="467"/>
      <c r="K71" s="467"/>
      <c r="L71" s="467"/>
    </row>
    <row r="72" spans="1:12" ht="38.25">
      <c r="A72" s="71" t="s">
        <v>873</v>
      </c>
      <c r="C72" s="465"/>
      <c r="D72" s="466"/>
      <c r="E72" s="465"/>
      <c r="F72" s="468"/>
      <c r="G72" s="468"/>
      <c r="H72" s="468"/>
      <c r="I72" s="466"/>
      <c r="J72" s="467"/>
      <c r="K72" s="467"/>
      <c r="L72" s="467"/>
    </row>
    <row r="73" spans="1:12" ht="38.25">
      <c r="A73" s="71" t="s">
        <v>873</v>
      </c>
      <c r="C73" s="465"/>
      <c r="D73" s="466"/>
      <c r="E73" s="465"/>
      <c r="F73" s="468"/>
      <c r="G73" s="468"/>
      <c r="H73" s="468"/>
      <c r="I73" s="466"/>
      <c r="J73" s="467"/>
      <c r="K73" s="467"/>
      <c r="L73" s="467"/>
    </row>
    <row r="74" spans="2:11" ht="12.75">
      <c r="B74" s="13"/>
      <c r="C74" s="397" t="s">
        <v>885</v>
      </c>
      <c r="D74" s="397"/>
      <c r="E74" s="397"/>
      <c r="F74" s="397"/>
      <c r="G74" s="397"/>
      <c r="H74" s="397"/>
      <c r="I74" s="397"/>
      <c r="J74" s="397"/>
      <c r="K74" s="397"/>
    </row>
    <row r="75" spans="2:13" ht="13.5" customHeight="1">
      <c r="B75" s="223"/>
      <c r="C75" s="7"/>
      <c r="D75" s="7"/>
      <c r="E75" s="7"/>
      <c r="F75" s="7"/>
      <c r="G75" s="7"/>
      <c r="H75" s="7"/>
      <c r="I75" s="7"/>
      <c r="J75" s="7"/>
      <c r="K75" s="7"/>
      <c r="L75" s="7"/>
      <c r="M75" s="163"/>
    </row>
    <row r="76" spans="2:12" ht="13.5" customHeight="1">
      <c r="B76" s="8">
        <v>7</v>
      </c>
      <c r="C76" s="344" t="s">
        <v>784</v>
      </c>
      <c r="D76" s="344"/>
      <c r="E76" s="344"/>
      <c r="F76" s="344"/>
      <c r="G76" s="344"/>
      <c r="H76" s="344"/>
      <c r="I76" s="344"/>
      <c r="J76" s="344"/>
      <c r="K76" s="344"/>
      <c r="L76" s="344"/>
    </row>
    <row r="77" spans="2:13" ht="13.5" customHeight="1">
      <c r="B77" s="223"/>
      <c r="C77" s="7"/>
      <c r="D77" s="7"/>
      <c r="E77" s="7"/>
      <c r="F77" s="7"/>
      <c r="G77" s="7"/>
      <c r="H77" s="7"/>
      <c r="I77" s="7"/>
      <c r="J77" s="7"/>
      <c r="K77" s="7"/>
      <c r="L77" s="7"/>
      <c r="M77" s="163"/>
    </row>
    <row r="78" spans="1:13" ht="25.5">
      <c r="A78" s="71" t="s">
        <v>872</v>
      </c>
      <c r="B78" s="15" t="s">
        <v>351</v>
      </c>
      <c r="C78" s="372" t="s">
        <v>772</v>
      </c>
      <c r="D78" s="372"/>
      <c r="E78" s="372"/>
      <c r="F78" s="372"/>
      <c r="G78" s="372"/>
      <c r="H78" s="372"/>
      <c r="I78" s="372"/>
      <c r="J78" s="372"/>
      <c r="K78" s="372"/>
      <c r="L78" s="372"/>
      <c r="M78" s="221"/>
    </row>
    <row r="79" spans="1:13" ht="54.75" customHeight="1">
      <c r="A79" s="71" t="s">
        <v>872</v>
      </c>
      <c r="B79" s="7"/>
      <c r="C79" s="410" t="s">
        <v>773</v>
      </c>
      <c r="D79" s="410"/>
      <c r="E79" s="410"/>
      <c r="F79" s="410"/>
      <c r="G79" s="410"/>
      <c r="H79" s="410"/>
      <c r="I79" s="410"/>
      <c r="J79" s="410"/>
      <c r="K79" s="410"/>
      <c r="L79" s="410"/>
      <c r="M79" s="163"/>
    </row>
    <row r="80" spans="1:12" ht="12.75" customHeight="1">
      <c r="A80" s="71"/>
      <c r="B80" s="7"/>
      <c r="C80" s="483" t="s">
        <v>907</v>
      </c>
      <c r="D80" s="484"/>
      <c r="E80" s="408" t="s">
        <v>785</v>
      </c>
      <c r="F80" s="483" t="s">
        <v>2</v>
      </c>
      <c r="G80" s="484"/>
      <c r="H80" s="399" t="s">
        <v>4</v>
      </c>
      <c r="I80" s="487"/>
      <c r="J80" s="487"/>
      <c r="K80" s="487"/>
      <c r="L80" s="400"/>
    </row>
    <row r="81" spans="1:12" ht="84.75" customHeight="1">
      <c r="A81" s="71"/>
      <c r="B81" s="7"/>
      <c r="C81" s="485"/>
      <c r="D81" s="486"/>
      <c r="E81" s="409"/>
      <c r="F81" s="485"/>
      <c r="G81" s="486"/>
      <c r="H81" s="399" t="s">
        <v>3</v>
      </c>
      <c r="I81" s="400"/>
      <c r="J81" s="170" t="s">
        <v>774</v>
      </c>
      <c r="K81" s="399" t="s">
        <v>5</v>
      </c>
      <c r="L81" s="400"/>
    </row>
    <row r="82" spans="2:12" ht="12.75">
      <c r="B82" s="7"/>
      <c r="C82" s="414">
        <f>IF(AND('Emission sources'!C17="",'Emission sources'!E17=""),"",CONCATENATE('Emission sources'!C17," ",'Emission sources'!E17))</f>
      </c>
      <c r="D82" s="415"/>
      <c r="E82" s="247"/>
      <c r="F82" s="421" t="s">
        <v>292</v>
      </c>
      <c r="G82" s="422"/>
      <c r="H82" s="421" t="s">
        <v>292</v>
      </c>
      <c r="I82" s="422"/>
      <c r="J82" s="173"/>
      <c r="K82" s="406"/>
      <c r="L82" s="423"/>
    </row>
    <row r="83" spans="2:12" ht="12.75">
      <c r="B83" s="7"/>
      <c r="C83" s="414">
        <f>IF(AND('Emission sources'!C18="",'Emission sources'!E18=""),"",CONCATENATE('Emission sources'!C18," ",'Emission sources'!E18))</f>
      </c>
      <c r="D83" s="415"/>
      <c r="E83" s="247"/>
      <c r="F83" s="421" t="s">
        <v>292</v>
      </c>
      <c r="G83" s="422"/>
      <c r="H83" s="421" t="s">
        <v>292</v>
      </c>
      <c r="I83" s="422"/>
      <c r="J83" s="173"/>
      <c r="K83" s="406"/>
      <c r="L83" s="423"/>
    </row>
    <row r="84" spans="2:12" ht="12.75">
      <c r="B84" s="7"/>
      <c r="C84" s="414">
        <f>IF(AND('Emission sources'!C19="",'Emission sources'!E19=""),"",CONCATENATE('Emission sources'!C19," ",'Emission sources'!E19))</f>
      </c>
      <c r="D84" s="415"/>
      <c r="E84" s="247"/>
      <c r="F84" s="421" t="s">
        <v>292</v>
      </c>
      <c r="G84" s="422"/>
      <c r="H84" s="421" t="s">
        <v>292</v>
      </c>
      <c r="I84" s="422"/>
      <c r="J84" s="173"/>
      <c r="K84" s="406"/>
      <c r="L84" s="423"/>
    </row>
    <row r="85" spans="2:12" ht="12.75">
      <c r="B85" s="7"/>
      <c r="C85" s="414">
        <f>IF(AND('Emission sources'!C20="",'Emission sources'!E20=""),"",CONCATENATE('Emission sources'!C20," ",'Emission sources'!E20))</f>
      </c>
      <c r="D85" s="415"/>
      <c r="E85" s="247"/>
      <c r="F85" s="421" t="s">
        <v>292</v>
      </c>
      <c r="G85" s="422"/>
      <c r="H85" s="421" t="s">
        <v>292</v>
      </c>
      <c r="I85" s="422"/>
      <c r="J85" s="173"/>
      <c r="K85" s="406"/>
      <c r="L85" s="423"/>
    </row>
    <row r="86" spans="2:12" ht="12.75">
      <c r="B86" s="7"/>
      <c r="C86" s="414">
        <f>IF(AND('Emission sources'!C21="",'Emission sources'!E21=""),"",CONCATENATE('Emission sources'!C21," ",'Emission sources'!E21))</f>
      </c>
      <c r="D86" s="415"/>
      <c r="E86" s="247"/>
      <c r="F86" s="421" t="s">
        <v>292</v>
      </c>
      <c r="G86" s="422"/>
      <c r="H86" s="421" t="s">
        <v>292</v>
      </c>
      <c r="I86" s="422"/>
      <c r="J86" s="173"/>
      <c r="K86" s="406"/>
      <c r="L86" s="423"/>
    </row>
    <row r="87" spans="2:12" ht="12.75">
      <c r="B87" s="7"/>
      <c r="C87" s="414">
        <f>IF(AND('Emission sources'!C22="",'Emission sources'!E22=""),"",CONCATENATE('Emission sources'!C22," ",'Emission sources'!E22))</f>
      </c>
      <c r="D87" s="415"/>
      <c r="E87" s="247"/>
      <c r="F87" s="421" t="s">
        <v>292</v>
      </c>
      <c r="G87" s="422"/>
      <c r="H87" s="421" t="s">
        <v>292</v>
      </c>
      <c r="I87" s="422"/>
      <c r="J87" s="173"/>
      <c r="K87" s="406"/>
      <c r="L87" s="423"/>
    </row>
    <row r="88" spans="2:12" ht="12.75">
      <c r="B88" s="7"/>
      <c r="C88" s="414">
        <f>IF(AND('Emission sources'!C23="",'Emission sources'!E23=""),"",CONCATENATE('Emission sources'!C23," ",'Emission sources'!E23))</f>
      </c>
      <c r="D88" s="415"/>
      <c r="E88" s="247"/>
      <c r="F88" s="421" t="s">
        <v>292</v>
      </c>
      <c r="G88" s="422"/>
      <c r="H88" s="421" t="s">
        <v>292</v>
      </c>
      <c r="I88" s="422"/>
      <c r="J88" s="173"/>
      <c r="K88" s="406"/>
      <c r="L88" s="423"/>
    </row>
    <row r="89" spans="2:12" ht="12.75">
      <c r="B89" s="7"/>
      <c r="C89" s="414">
        <f>IF(AND('Emission sources'!C24="",'Emission sources'!E24=""),"",CONCATENATE('Emission sources'!C24," ",'Emission sources'!E24))</f>
      </c>
      <c r="D89" s="415"/>
      <c r="E89" s="247"/>
      <c r="F89" s="421" t="s">
        <v>292</v>
      </c>
      <c r="G89" s="422"/>
      <c r="H89" s="421" t="s">
        <v>292</v>
      </c>
      <c r="I89" s="422"/>
      <c r="J89" s="173"/>
      <c r="K89" s="406"/>
      <c r="L89" s="423"/>
    </row>
    <row r="90" spans="2:12" ht="12.75">
      <c r="B90" s="7"/>
      <c r="C90" s="414">
        <f>IF(AND('Emission sources'!C25="",'Emission sources'!E25=""),"",CONCATENATE('Emission sources'!C25," ",'Emission sources'!E25))</f>
      </c>
      <c r="D90" s="415"/>
      <c r="E90" s="247"/>
      <c r="F90" s="421" t="s">
        <v>292</v>
      </c>
      <c r="G90" s="422"/>
      <c r="H90" s="421" t="s">
        <v>292</v>
      </c>
      <c r="I90" s="422"/>
      <c r="J90" s="173"/>
      <c r="K90" s="406"/>
      <c r="L90" s="423"/>
    </row>
    <row r="91" spans="2:12" ht="12.75">
      <c r="B91" s="7"/>
      <c r="C91" s="414">
        <f>IF(AND('Emission sources'!C26="",'Emission sources'!E26=""),"",CONCATENATE('Emission sources'!C26," ",'Emission sources'!E26))</f>
      </c>
      <c r="D91" s="415"/>
      <c r="E91" s="247"/>
      <c r="F91" s="421" t="s">
        <v>292</v>
      </c>
      <c r="G91" s="422"/>
      <c r="H91" s="421" t="s">
        <v>292</v>
      </c>
      <c r="I91" s="422"/>
      <c r="J91" s="173"/>
      <c r="K91" s="406"/>
      <c r="L91" s="423"/>
    </row>
    <row r="92" spans="2:11" ht="12.75">
      <c r="B92" s="13"/>
      <c r="C92" s="397" t="s">
        <v>885</v>
      </c>
      <c r="D92" s="397"/>
      <c r="E92" s="397"/>
      <c r="F92" s="397"/>
      <c r="G92" s="397"/>
      <c r="H92" s="397"/>
      <c r="I92" s="397"/>
      <c r="J92" s="397"/>
      <c r="K92" s="397"/>
    </row>
    <row r="93" spans="3:13" ht="12.75">
      <c r="C93" s="225"/>
      <c r="D93" s="225"/>
      <c r="E93" s="225"/>
      <c r="F93" s="225"/>
      <c r="G93" s="225"/>
      <c r="H93" s="225"/>
      <c r="I93" s="225"/>
      <c r="J93" s="225"/>
      <c r="K93" s="225"/>
      <c r="L93" s="225"/>
      <c r="M93" s="156"/>
    </row>
    <row r="94" spans="1:13" ht="25.5">
      <c r="A94" s="71" t="s">
        <v>872</v>
      </c>
      <c r="B94" s="15" t="s">
        <v>352</v>
      </c>
      <c r="C94" s="362" t="s">
        <v>771</v>
      </c>
      <c r="D94" s="362"/>
      <c r="E94" s="362"/>
      <c r="F94" s="362"/>
      <c r="G94" s="362"/>
      <c r="H94" s="362"/>
      <c r="I94" s="362"/>
      <c r="J94" s="362"/>
      <c r="K94" s="362"/>
      <c r="L94" s="362"/>
      <c r="M94" s="192"/>
    </row>
    <row r="95" spans="1:13" ht="25.5">
      <c r="A95" s="71" t="s">
        <v>872</v>
      </c>
      <c r="B95" s="15"/>
      <c r="C95" s="410" t="s">
        <v>775</v>
      </c>
      <c r="D95" s="410"/>
      <c r="E95" s="410"/>
      <c r="F95" s="410"/>
      <c r="G95" s="410"/>
      <c r="H95" s="410"/>
      <c r="I95" s="410"/>
      <c r="J95" s="410"/>
      <c r="K95" s="410"/>
      <c r="L95" s="410"/>
      <c r="M95" s="193"/>
    </row>
    <row r="96" spans="1:13" ht="22.5">
      <c r="A96" s="71"/>
      <c r="B96" s="15"/>
      <c r="C96" s="488" t="s">
        <v>776</v>
      </c>
      <c r="D96" s="489"/>
      <c r="E96" s="489"/>
      <c r="F96" s="174" t="s">
        <v>777</v>
      </c>
      <c r="G96" s="490" t="s">
        <v>778</v>
      </c>
      <c r="H96" s="491"/>
      <c r="I96" s="491"/>
      <c r="J96" s="491"/>
      <c r="K96" s="491"/>
      <c r="L96" s="492"/>
      <c r="M96" s="193"/>
    </row>
    <row r="97" spans="1:13" ht="12.75">
      <c r="A97" s="71"/>
      <c r="C97" s="406"/>
      <c r="D97" s="407"/>
      <c r="E97" s="423"/>
      <c r="F97" s="247"/>
      <c r="G97" s="465"/>
      <c r="H97" s="468"/>
      <c r="I97" s="468"/>
      <c r="J97" s="468"/>
      <c r="K97" s="468"/>
      <c r="L97" s="482"/>
      <c r="M97" s="163"/>
    </row>
    <row r="98" spans="1:13" ht="12.75">
      <c r="A98" s="71"/>
      <c r="C98" s="406"/>
      <c r="D98" s="407"/>
      <c r="E98" s="423"/>
      <c r="F98" s="247"/>
      <c r="G98" s="465"/>
      <c r="H98" s="468"/>
      <c r="I98" s="468"/>
      <c r="J98" s="468"/>
      <c r="K98" s="468"/>
      <c r="L98" s="482"/>
      <c r="M98" s="163"/>
    </row>
    <row r="99" spans="1:13" ht="12.75">
      <c r="A99" s="71"/>
      <c r="C99" s="406"/>
      <c r="D99" s="407"/>
      <c r="E99" s="423"/>
      <c r="F99" s="247"/>
      <c r="G99" s="465"/>
      <c r="H99" s="468"/>
      <c r="I99" s="468"/>
      <c r="J99" s="468"/>
      <c r="K99" s="468"/>
      <c r="L99" s="482"/>
      <c r="M99" s="163"/>
    </row>
    <row r="100" spans="1:13" ht="12.75">
      <c r="A100" s="71"/>
      <c r="C100" s="406"/>
      <c r="D100" s="407"/>
      <c r="E100" s="423"/>
      <c r="F100" s="247"/>
      <c r="G100" s="465"/>
      <c r="H100" s="468"/>
      <c r="I100" s="468"/>
      <c r="J100" s="468"/>
      <c r="K100" s="468"/>
      <c r="L100" s="482"/>
      <c r="M100" s="163"/>
    </row>
    <row r="101" spans="1:13" ht="12.75">
      <c r="A101" s="71"/>
      <c r="C101" s="406"/>
      <c r="D101" s="407"/>
      <c r="E101" s="423"/>
      <c r="F101" s="247"/>
      <c r="G101" s="465"/>
      <c r="H101" s="468"/>
      <c r="I101" s="468"/>
      <c r="J101" s="468"/>
      <c r="K101" s="468"/>
      <c r="L101" s="482"/>
      <c r="M101" s="163"/>
    </row>
    <row r="102" spans="1:13" ht="12.75">
      <c r="A102" s="71"/>
      <c r="C102" s="406"/>
      <c r="D102" s="407"/>
      <c r="E102" s="423"/>
      <c r="F102" s="247"/>
      <c r="G102" s="465"/>
      <c r="H102" s="468"/>
      <c r="I102" s="468"/>
      <c r="J102" s="468"/>
      <c r="K102" s="468"/>
      <c r="L102" s="482"/>
      <c r="M102" s="163"/>
    </row>
    <row r="103" spans="1:13" ht="12.75">
      <c r="A103" s="71"/>
      <c r="C103" s="406"/>
      <c r="D103" s="407"/>
      <c r="E103" s="423"/>
      <c r="F103" s="247"/>
      <c r="G103" s="465"/>
      <c r="H103" s="468"/>
      <c r="I103" s="468"/>
      <c r="J103" s="468"/>
      <c r="K103" s="468"/>
      <c r="L103" s="482"/>
      <c r="M103" s="163"/>
    </row>
    <row r="104" spans="1:13" ht="12.75">
      <c r="A104" s="71"/>
      <c r="C104" s="406"/>
      <c r="D104" s="407"/>
      <c r="E104" s="423"/>
      <c r="F104" s="247"/>
      <c r="G104" s="465"/>
      <c r="H104" s="468"/>
      <c r="I104" s="468"/>
      <c r="J104" s="468"/>
      <c r="K104" s="468"/>
      <c r="L104" s="482"/>
      <c r="M104" s="163"/>
    </row>
    <row r="105" spans="1:13" ht="12.75">
      <c r="A105" s="71"/>
      <c r="C105" s="406"/>
      <c r="D105" s="407"/>
      <c r="E105" s="423"/>
      <c r="F105" s="247"/>
      <c r="G105" s="465"/>
      <c r="H105" s="468"/>
      <c r="I105" s="468"/>
      <c r="J105" s="468"/>
      <c r="K105" s="468"/>
      <c r="L105" s="482"/>
      <c r="M105" s="163"/>
    </row>
    <row r="106" spans="1:13" ht="12.75">
      <c r="A106" s="71"/>
      <c r="C106" s="406"/>
      <c r="D106" s="407"/>
      <c r="E106" s="423"/>
      <c r="F106" s="247"/>
      <c r="G106" s="465"/>
      <c r="H106" s="468"/>
      <c r="I106" s="468"/>
      <c r="J106" s="468"/>
      <c r="K106" s="468"/>
      <c r="L106" s="482"/>
      <c r="M106" s="163"/>
    </row>
    <row r="107" spans="2:11" ht="12.75">
      <c r="B107" s="13"/>
      <c r="C107" s="397" t="s">
        <v>885</v>
      </c>
      <c r="D107" s="397"/>
      <c r="E107" s="397"/>
      <c r="F107" s="397"/>
      <c r="G107" s="397"/>
      <c r="H107" s="397"/>
      <c r="I107" s="397"/>
      <c r="J107" s="397"/>
      <c r="K107" s="397"/>
    </row>
    <row r="108" spans="3:13" ht="12.75">
      <c r="C108" s="225"/>
      <c r="D108" s="225"/>
      <c r="E108" s="225"/>
      <c r="F108" s="225"/>
      <c r="G108" s="225"/>
      <c r="H108" s="225"/>
      <c r="I108" s="225"/>
      <c r="J108" s="225"/>
      <c r="K108" s="225"/>
      <c r="L108" s="225"/>
      <c r="M108" s="156"/>
    </row>
    <row r="109" spans="1:14" s="85" customFormat="1" ht="28.5" customHeight="1">
      <c r="A109" s="97"/>
      <c r="B109" s="13" t="s">
        <v>353</v>
      </c>
      <c r="C109" s="346" t="s">
        <v>770</v>
      </c>
      <c r="D109" s="346"/>
      <c r="E109" s="346"/>
      <c r="F109" s="346"/>
      <c r="G109" s="346"/>
      <c r="H109" s="346"/>
      <c r="I109" s="346"/>
      <c r="J109" s="346"/>
      <c r="K109" s="346"/>
      <c r="L109" s="346"/>
      <c r="N109" s="150"/>
    </row>
    <row r="110" spans="1:14" s="85" customFormat="1" ht="36.75" customHeight="1">
      <c r="A110" s="97" t="s">
        <v>873</v>
      </c>
      <c r="B110" s="13"/>
      <c r="C110" s="469" t="s">
        <v>779</v>
      </c>
      <c r="D110" s="469"/>
      <c r="E110" s="469"/>
      <c r="F110" s="469"/>
      <c r="G110" s="469"/>
      <c r="H110" s="469"/>
      <c r="I110" s="469"/>
      <c r="J110" s="469"/>
      <c r="K110" s="469"/>
      <c r="L110" s="469"/>
      <c r="N110" s="150"/>
    </row>
    <row r="111" spans="1:14" s="85" customFormat="1" ht="44.25" customHeight="1">
      <c r="A111" s="97" t="s">
        <v>873</v>
      </c>
      <c r="B111" s="13"/>
      <c r="C111" s="469" t="s">
        <v>919</v>
      </c>
      <c r="D111" s="469"/>
      <c r="E111" s="469"/>
      <c r="F111" s="469"/>
      <c r="G111" s="469"/>
      <c r="H111" s="469"/>
      <c r="I111" s="469"/>
      <c r="J111" s="469"/>
      <c r="K111" s="469"/>
      <c r="L111" s="469"/>
      <c r="N111" s="150"/>
    </row>
    <row r="112" spans="2:14" s="85" customFormat="1" ht="52.5" customHeight="1">
      <c r="B112" s="159"/>
      <c r="C112" s="326" t="s">
        <v>6</v>
      </c>
      <c r="D112" s="328"/>
      <c r="E112" s="326" t="s">
        <v>7</v>
      </c>
      <c r="F112" s="328"/>
      <c r="G112" s="226" t="s">
        <v>8</v>
      </c>
      <c r="H112" s="218" t="s">
        <v>9</v>
      </c>
      <c r="I112" s="218" t="s">
        <v>780</v>
      </c>
      <c r="J112" s="226" t="s">
        <v>10</v>
      </c>
      <c r="N112" s="150"/>
    </row>
    <row r="113" spans="2:14" s="85" customFormat="1" ht="21" customHeight="1">
      <c r="B113" s="441" t="s">
        <v>11</v>
      </c>
      <c r="C113" s="457" t="s">
        <v>12</v>
      </c>
      <c r="D113" s="458"/>
      <c r="E113" s="424"/>
      <c r="F113" s="425"/>
      <c r="G113" s="202" t="str">
        <f aca="true" t="shared" si="0" ref="G113:G123">IF($F$124&lt;&gt;0,E113/$F$124,"-")</f>
        <v>-</v>
      </c>
      <c r="H113" s="194" t="s">
        <v>292</v>
      </c>
      <c r="I113" s="194" t="s">
        <v>292</v>
      </c>
      <c r="J113" s="206">
        <f aca="true" t="shared" si="1" ref="J113:J123">INDEX(UncertTierResult,MATCH(I113,UncertThreshold,0))</f>
      </c>
      <c r="N113" s="150"/>
    </row>
    <row r="114" spans="2:14" s="85" customFormat="1" ht="15" customHeight="1">
      <c r="B114" s="441"/>
      <c r="C114" s="457" t="s">
        <v>13</v>
      </c>
      <c r="D114" s="458"/>
      <c r="E114" s="424"/>
      <c r="F114" s="425"/>
      <c r="G114" s="202" t="str">
        <f t="shared" si="0"/>
        <v>-</v>
      </c>
      <c r="H114" s="194" t="s">
        <v>292</v>
      </c>
      <c r="I114" s="194" t="s">
        <v>292</v>
      </c>
      <c r="J114" s="195">
        <f t="shared" si="1"/>
      </c>
      <c r="N114" s="150"/>
    </row>
    <row r="115" spans="2:14" s="85" customFormat="1" ht="50.25" customHeight="1" thickBot="1">
      <c r="B115" s="442"/>
      <c r="C115" s="455" t="s">
        <v>378</v>
      </c>
      <c r="D115" s="456"/>
      <c r="E115" s="443"/>
      <c r="F115" s="444"/>
      <c r="G115" s="203" t="str">
        <f t="shared" si="0"/>
        <v>-</v>
      </c>
      <c r="H115" s="196" t="s">
        <v>292</v>
      </c>
      <c r="I115" s="196" t="s">
        <v>292</v>
      </c>
      <c r="J115" s="197">
        <f t="shared" si="1"/>
      </c>
      <c r="N115" s="150"/>
    </row>
    <row r="116" spans="2:14" s="85" customFormat="1" ht="15" customHeight="1">
      <c r="B116" s="440" t="s">
        <v>14</v>
      </c>
      <c r="C116" s="449"/>
      <c r="D116" s="450"/>
      <c r="E116" s="493"/>
      <c r="F116" s="494"/>
      <c r="G116" s="204" t="str">
        <f t="shared" si="0"/>
        <v>-</v>
      </c>
      <c r="H116" s="198" t="s">
        <v>292</v>
      </c>
      <c r="I116" s="198" t="s">
        <v>292</v>
      </c>
      <c r="J116" s="199">
        <f t="shared" si="1"/>
      </c>
      <c r="N116" s="150"/>
    </row>
    <row r="117" spans="2:14" s="85" customFormat="1" ht="15" customHeight="1">
      <c r="B117" s="441"/>
      <c r="C117" s="447"/>
      <c r="D117" s="448"/>
      <c r="E117" s="424"/>
      <c r="F117" s="425"/>
      <c r="G117" s="202" t="str">
        <f t="shared" si="0"/>
        <v>-</v>
      </c>
      <c r="H117" s="194" t="s">
        <v>292</v>
      </c>
      <c r="I117" s="194" t="s">
        <v>292</v>
      </c>
      <c r="J117" s="195">
        <f t="shared" si="1"/>
      </c>
      <c r="N117" s="150"/>
    </row>
    <row r="118" spans="2:14" s="85" customFormat="1" ht="15" customHeight="1">
      <c r="B118" s="441"/>
      <c r="C118" s="447"/>
      <c r="D118" s="448"/>
      <c r="E118" s="424"/>
      <c r="F118" s="425"/>
      <c r="G118" s="202" t="str">
        <f t="shared" si="0"/>
        <v>-</v>
      </c>
      <c r="H118" s="194" t="s">
        <v>292</v>
      </c>
      <c r="I118" s="194" t="s">
        <v>292</v>
      </c>
      <c r="J118" s="195">
        <f t="shared" si="1"/>
      </c>
      <c r="N118" s="150"/>
    </row>
    <row r="119" spans="2:14" s="85" customFormat="1" ht="15" customHeight="1" thickBot="1">
      <c r="B119" s="442"/>
      <c r="C119" s="453"/>
      <c r="D119" s="454"/>
      <c r="E119" s="443"/>
      <c r="F119" s="444"/>
      <c r="G119" s="203" t="str">
        <f t="shared" si="0"/>
        <v>-</v>
      </c>
      <c r="H119" s="196" t="s">
        <v>292</v>
      </c>
      <c r="I119" s="196" t="s">
        <v>292</v>
      </c>
      <c r="J119" s="197">
        <f t="shared" si="1"/>
      </c>
      <c r="N119" s="150"/>
    </row>
    <row r="120" spans="2:14" s="85" customFormat="1" ht="15" customHeight="1">
      <c r="B120" s="459" t="s">
        <v>15</v>
      </c>
      <c r="C120" s="451"/>
      <c r="D120" s="452"/>
      <c r="E120" s="445"/>
      <c r="F120" s="446"/>
      <c r="G120" s="205" t="str">
        <f t="shared" si="0"/>
        <v>-</v>
      </c>
      <c r="H120" s="200" t="s">
        <v>292</v>
      </c>
      <c r="I120" s="200" t="s">
        <v>292</v>
      </c>
      <c r="J120" s="201">
        <f t="shared" si="1"/>
      </c>
      <c r="N120" s="150"/>
    </row>
    <row r="121" spans="2:14" s="85" customFormat="1" ht="15" customHeight="1">
      <c r="B121" s="459"/>
      <c r="C121" s="447"/>
      <c r="D121" s="448"/>
      <c r="E121" s="424"/>
      <c r="F121" s="425"/>
      <c r="G121" s="202" t="str">
        <f t="shared" si="0"/>
        <v>-</v>
      </c>
      <c r="H121" s="194" t="s">
        <v>292</v>
      </c>
      <c r="I121" s="194" t="s">
        <v>292</v>
      </c>
      <c r="J121" s="195">
        <f t="shared" si="1"/>
      </c>
      <c r="N121" s="150"/>
    </row>
    <row r="122" spans="2:14" s="85" customFormat="1" ht="15" customHeight="1">
      <c r="B122" s="459"/>
      <c r="C122" s="447"/>
      <c r="D122" s="448"/>
      <c r="E122" s="424"/>
      <c r="F122" s="425"/>
      <c r="G122" s="202" t="str">
        <f t="shared" si="0"/>
        <v>-</v>
      </c>
      <c r="H122" s="194" t="s">
        <v>292</v>
      </c>
      <c r="I122" s="194" t="s">
        <v>292</v>
      </c>
      <c r="J122" s="195">
        <f t="shared" si="1"/>
      </c>
      <c r="N122" s="150"/>
    </row>
    <row r="123" spans="2:14" s="85" customFormat="1" ht="15" customHeight="1">
      <c r="B123" s="460"/>
      <c r="C123" s="447"/>
      <c r="D123" s="448"/>
      <c r="E123" s="424"/>
      <c r="F123" s="425"/>
      <c r="G123" s="202" t="str">
        <f t="shared" si="0"/>
        <v>-</v>
      </c>
      <c r="H123" s="194" t="s">
        <v>292</v>
      </c>
      <c r="I123" s="194" t="s">
        <v>292</v>
      </c>
      <c r="J123" s="195">
        <f t="shared" si="1"/>
      </c>
      <c r="N123" s="150"/>
    </row>
    <row r="124" spans="3:7" s="227" customFormat="1" ht="12.75">
      <c r="C124" s="228" t="s">
        <v>16</v>
      </c>
      <c r="D124" s="228"/>
      <c r="E124" s="229"/>
      <c r="F124" s="230">
        <f>SUM(E113:E123)</f>
        <v>0</v>
      </c>
      <c r="G124" s="231">
        <f>SUM(G113:G123)</f>
        <v>0</v>
      </c>
    </row>
    <row r="125" spans="3:7" s="227" customFormat="1" ht="12.75">
      <c r="C125" s="232" t="s">
        <v>17</v>
      </c>
      <c r="D125" s="233"/>
      <c r="E125" s="234"/>
      <c r="F125" s="235">
        <f>annualCO2</f>
        <v>0</v>
      </c>
      <c r="G125" s="236"/>
    </row>
    <row r="126" spans="3:7" s="227" customFormat="1" ht="12.75">
      <c r="C126" s="237" t="s">
        <v>18</v>
      </c>
      <c r="D126" s="150"/>
      <c r="E126" s="238"/>
      <c r="F126" s="235">
        <f>F124-F125</f>
        <v>0</v>
      </c>
      <c r="G126" s="239">
        <f>IF(F125&lt;&gt;0,F126/F125,"")</f>
      </c>
    </row>
    <row r="127" spans="3:13" ht="12.75">
      <c r="C127" s="240"/>
      <c r="D127" s="240"/>
      <c r="E127" s="240"/>
      <c r="F127" s="240"/>
      <c r="G127" s="240"/>
      <c r="H127" s="225"/>
      <c r="I127" s="225"/>
      <c r="J127" s="225"/>
      <c r="K127" s="225"/>
      <c r="L127" s="225"/>
      <c r="M127" s="156"/>
    </row>
    <row r="128" spans="1:13" ht="25.5" customHeight="1">
      <c r="A128" s="71" t="s">
        <v>873</v>
      </c>
      <c r="B128" s="219" t="s">
        <v>354</v>
      </c>
      <c r="C128" s="416" t="s">
        <v>782</v>
      </c>
      <c r="D128" s="416"/>
      <c r="E128" s="416"/>
      <c r="F128" s="416"/>
      <c r="G128" s="416"/>
      <c r="H128" s="416"/>
      <c r="I128" s="416"/>
      <c r="J128" s="416"/>
      <c r="K128" s="416"/>
      <c r="L128" s="416"/>
      <c r="M128" s="220"/>
    </row>
    <row r="129" spans="1:12" ht="34.5" customHeight="1">
      <c r="A129" s="71" t="s">
        <v>872</v>
      </c>
      <c r="B129" s="10"/>
      <c r="C129" s="410" t="s">
        <v>783</v>
      </c>
      <c r="D129" s="410"/>
      <c r="E129" s="410"/>
      <c r="F129" s="410"/>
      <c r="G129" s="410"/>
      <c r="H129" s="410"/>
      <c r="I129" s="410"/>
      <c r="J129" s="410"/>
      <c r="K129" s="410"/>
      <c r="L129" s="410"/>
    </row>
    <row r="130" spans="2:13" ht="12.75" customHeight="1">
      <c r="B130" s="159"/>
      <c r="C130" s="382" t="s">
        <v>892</v>
      </c>
      <c r="D130" s="383"/>
      <c r="E130" s="406"/>
      <c r="F130" s="407"/>
      <c r="G130" s="407"/>
      <c r="H130" s="407"/>
      <c r="I130" s="407"/>
      <c r="J130" s="407"/>
      <c r="K130" s="332"/>
      <c r="L130" s="333"/>
      <c r="M130" s="152"/>
    </row>
    <row r="131" spans="2:13" ht="12.75" customHeight="1">
      <c r="B131" s="159"/>
      <c r="C131" s="382" t="s">
        <v>384</v>
      </c>
      <c r="D131" s="383"/>
      <c r="E131" s="406"/>
      <c r="F131" s="407"/>
      <c r="G131" s="407"/>
      <c r="H131" s="407"/>
      <c r="I131" s="407"/>
      <c r="J131" s="407"/>
      <c r="K131" s="332"/>
      <c r="L131" s="333"/>
      <c r="M131" s="152"/>
    </row>
    <row r="132" spans="1:13" ht="63.75">
      <c r="A132" s="71" t="s">
        <v>42</v>
      </c>
      <c r="B132" s="159"/>
      <c r="C132" s="382" t="s">
        <v>385</v>
      </c>
      <c r="D132" s="383"/>
      <c r="E132" s="406"/>
      <c r="F132" s="407"/>
      <c r="G132" s="407"/>
      <c r="H132" s="407"/>
      <c r="I132" s="407"/>
      <c r="J132" s="407"/>
      <c r="K132" s="332"/>
      <c r="L132" s="333"/>
      <c r="M132" s="152"/>
    </row>
    <row r="133" spans="1:13" ht="21.75" customHeight="1">
      <c r="A133" s="71"/>
      <c r="B133" s="159"/>
      <c r="C133" s="382" t="s">
        <v>386</v>
      </c>
      <c r="D133" s="383"/>
      <c r="E133" s="406"/>
      <c r="F133" s="407"/>
      <c r="G133" s="407"/>
      <c r="H133" s="407"/>
      <c r="I133" s="407"/>
      <c r="J133" s="407"/>
      <c r="K133" s="332"/>
      <c r="L133" s="333"/>
      <c r="M133" s="152"/>
    </row>
    <row r="134" spans="1:13" ht="12.75" customHeight="1">
      <c r="A134" s="71"/>
      <c r="B134" s="159"/>
      <c r="C134" s="382" t="s">
        <v>387</v>
      </c>
      <c r="D134" s="383"/>
      <c r="E134" s="406"/>
      <c r="F134" s="407"/>
      <c r="G134" s="407"/>
      <c r="H134" s="407"/>
      <c r="I134" s="407"/>
      <c r="J134" s="407"/>
      <c r="K134" s="332"/>
      <c r="L134" s="333"/>
      <c r="M134" s="152"/>
    </row>
    <row r="135" spans="1:13" ht="25.5" customHeight="1">
      <c r="A135" s="71" t="s">
        <v>872</v>
      </c>
      <c r="B135" s="159"/>
      <c r="C135" s="382" t="s">
        <v>388</v>
      </c>
      <c r="D135" s="383"/>
      <c r="E135" s="406"/>
      <c r="F135" s="407"/>
      <c r="G135" s="407"/>
      <c r="H135" s="407"/>
      <c r="I135" s="407"/>
      <c r="J135" s="407"/>
      <c r="K135" s="332"/>
      <c r="L135" s="333"/>
      <c r="M135" s="152"/>
    </row>
    <row r="136" spans="2:12" ht="12.75">
      <c r="B136" s="10"/>
      <c r="C136" s="158"/>
      <c r="D136" s="158"/>
      <c r="E136" s="157"/>
      <c r="F136" s="157"/>
      <c r="G136" s="157"/>
      <c r="H136" s="157"/>
      <c r="I136" s="157"/>
      <c r="J136" s="157"/>
      <c r="K136" s="157"/>
      <c r="L136" s="157"/>
    </row>
    <row r="137" spans="1:13" ht="25.5" customHeight="1">
      <c r="A137" s="71" t="s">
        <v>873</v>
      </c>
      <c r="B137" s="219" t="s">
        <v>914</v>
      </c>
      <c r="C137" s="416" t="s">
        <v>19</v>
      </c>
      <c r="D137" s="416"/>
      <c r="E137" s="416"/>
      <c r="F137" s="416"/>
      <c r="G137" s="416"/>
      <c r="H137" s="416"/>
      <c r="I137" s="416"/>
      <c r="J137" s="416"/>
      <c r="K137" s="416"/>
      <c r="L137" s="416"/>
      <c r="M137" s="220"/>
    </row>
    <row r="138" spans="1:12" ht="22.5" customHeight="1">
      <c r="A138" s="71"/>
      <c r="B138" s="10"/>
      <c r="C138" s="410" t="s">
        <v>920</v>
      </c>
      <c r="D138" s="410"/>
      <c r="E138" s="410"/>
      <c r="F138" s="410"/>
      <c r="G138" s="410"/>
      <c r="H138" s="410"/>
      <c r="I138" s="410"/>
      <c r="J138" s="410"/>
      <c r="K138" s="410"/>
      <c r="L138" s="410"/>
    </row>
    <row r="139" spans="2:13" ht="12.75" customHeight="1">
      <c r="B139" s="159"/>
      <c r="C139" s="382" t="s">
        <v>892</v>
      </c>
      <c r="D139" s="383"/>
      <c r="E139" s="406"/>
      <c r="F139" s="407"/>
      <c r="G139" s="407"/>
      <c r="H139" s="407"/>
      <c r="I139" s="407"/>
      <c r="J139" s="407"/>
      <c r="K139" s="332"/>
      <c r="L139" s="333"/>
      <c r="M139" s="152"/>
    </row>
    <row r="140" spans="2:13" ht="12.75" customHeight="1">
      <c r="B140" s="159"/>
      <c r="C140" s="382" t="s">
        <v>384</v>
      </c>
      <c r="D140" s="383"/>
      <c r="E140" s="406"/>
      <c r="F140" s="407"/>
      <c r="G140" s="407"/>
      <c r="H140" s="407"/>
      <c r="I140" s="407"/>
      <c r="J140" s="407"/>
      <c r="K140" s="332"/>
      <c r="L140" s="333"/>
      <c r="M140" s="152"/>
    </row>
    <row r="141" spans="1:13" ht="63.75">
      <c r="A141" s="71" t="s">
        <v>42</v>
      </c>
      <c r="B141" s="159"/>
      <c r="C141" s="382" t="s">
        <v>385</v>
      </c>
      <c r="D141" s="383"/>
      <c r="E141" s="406"/>
      <c r="F141" s="407"/>
      <c r="G141" s="407"/>
      <c r="H141" s="407"/>
      <c r="I141" s="407"/>
      <c r="J141" s="407"/>
      <c r="K141" s="332"/>
      <c r="L141" s="333"/>
      <c r="M141" s="152"/>
    </row>
    <row r="142" spans="1:13" ht="21.75" customHeight="1">
      <c r="A142" s="71"/>
      <c r="B142" s="159"/>
      <c r="C142" s="382" t="s">
        <v>386</v>
      </c>
      <c r="D142" s="383"/>
      <c r="E142" s="406"/>
      <c r="F142" s="407"/>
      <c r="G142" s="407"/>
      <c r="H142" s="407"/>
      <c r="I142" s="407"/>
      <c r="J142" s="407"/>
      <c r="K142" s="332"/>
      <c r="L142" s="333"/>
      <c r="M142" s="152"/>
    </row>
    <row r="143" spans="1:13" ht="12.75" customHeight="1">
      <c r="A143" s="71"/>
      <c r="B143" s="159"/>
      <c r="C143" s="382" t="s">
        <v>387</v>
      </c>
      <c r="D143" s="383"/>
      <c r="E143" s="406"/>
      <c r="F143" s="407"/>
      <c r="G143" s="407"/>
      <c r="H143" s="407"/>
      <c r="I143" s="407"/>
      <c r="J143" s="407"/>
      <c r="K143" s="332"/>
      <c r="L143" s="333"/>
      <c r="M143" s="152"/>
    </row>
    <row r="144" spans="1:13" ht="25.5" customHeight="1">
      <c r="A144" s="71" t="s">
        <v>872</v>
      </c>
      <c r="B144" s="159"/>
      <c r="C144" s="382" t="s">
        <v>388</v>
      </c>
      <c r="D144" s="383"/>
      <c r="E144" s="406"/>
      <c r="F144" s="407"/>
      <c r="G144" s="407"/>
      <c r="H144" s="407"/>
      <c r="I144" s="407"/>
      <c r="J144" s="407"/>
      <c r="K144" s="332"/>
      <c r="L144" s="333"/>
      <c r="M144" s="152"/>
    </row>
    <row r="145" spans="2:13" ht="12.75">
      <c r="B145" s="223"/>
      <c r="C145" s="7"/>
      <c r="D145" s="7"/>
      <c r="E145" s="7"/>
      <c r="F145" s="7"/>
      <c r="G145" s="7"/>
      <c r="H145" s="7"/>
      <c r="I145" s="7"/>
      <c r="J145" s="7"/>
      <c r="K145" s="7"/>
      <c r="L145" s="7"/>
      <c r="M145" s="163"/>
    </row>
    <row r="146" spans="2:12" ht="15.75">
      <c r="B146" s="8">
        <v>8</v>
      </c>
      <c r="C146" s="344" t="s">
        <v>614</v>
      </c>
      <c r="D146" s="344"/>
      <c r="E146" s="344"/>
      <c r="F146" s="344"/>
      <c r="G146" s="344"/>
      <c r="H146" s="344"/>
      <c r="I146" s="344"/>
      <c r="J146" s="344"/>
      <c r="K146" s="344"/>
      <c r="L146" s="344"/>
    </row>
    <row r="148" spans="2:13" ht="12.75" customHeight="1">
      <c r="B148" s="101" t="s">
        <v>351</v>
      </c>
      <c r="C148" s="437" t="s">
        <v>20</v>
      </c>
      <c r="D148" s="437"/>
      <c r="E148" s="437"/>
      <c r="F148" s="437"/>
      <c r="G148" s="437"/>
      <c r="H148" s="437"/>
      <c r="I148" s="437"/>
      <c r="J148" s="437"/>
      <c r="K148" s="437"/>
      <c r="L148" s="437"/>
      <c r="M148" s="241"/>
    </row>
    <row r="149" spans="2:13" ht="6.75" customHeight="1">
      <c r="B149" s="242"/>
      <c r="C149" s="242"/>
      <c r="D149" s="242"/>
      <c r="E149" s="242"/>
      <c r="F149" s="242"/>
      <c r="G149" s="242"/>
      <c r="H149" s="242"/>
      <c r="I149" s="242"/>
      <c r="J149" s="242"/>
      <c r="K149" s="242"/>
      <c r="L149" s="242"/>
      <c r="M149" s="242"/>
    </row>
    <row r="150" spans="2:13" ht="28.5" customHeight="1">
      <c r="B150" s="242"/>
      <c r="C150" s="405" t="s">
        <v>21</v>
      </c>
      <c r="D150" s="405"/>
      <c r="E150" s="405" t="s">
        <v>22</v>
      </c>
      <c r="F150" s="405"/>
      <c r="G150" s="218" t="s">
        <v>23</v>
      </c>
      <c r="H150" s="243"/>
      <c r="I150" s="242"/>
      <c r="J150" s="242"/>
      <c r="K150" s="242"/>
      <c r="L150" s="242"/>
      <c r="M150" s="242"/>
    </row>
    <row r="151" spans="2:14" ht="12.75">
      <c r="B151" s="242"/>
      <c r="C151" s="457" t="s">
        <v>12</v>
      </c>
      <c r="D151" s="458"/>
      <c r="E151" s="439">
        <v>3.15</v>
      </c>
      <c r="F151" s="439"/>
      <c r="G151" s="224"/>
      <c r="H151" s="242"/>
      <c r="I151" s="242"/>
      <c r="J151" s="242"/>
      <c r="K151" s="242"/>
      <c r="L151" s="242"/>
      <c r="M151" s="242"/>
      <c r="N151" s="249" t="b">
        <v>0</v>
      </c>
    </row>
    <row r="152" spans="2:14" ht="12.75">
      <c r="B152" s="242"/>
      <c r="C152" s="457" t="s">
        <v>13</v>
      </c>
      <c r="D152" s="458"/>
      <c r="E152" s="495">
        <v>3.1</v>
      </c>
      <c r="F152" s="496"/>
      <c r="G152" s="224"/>
      <c r="H152" s="242"/>
      <c r="I152" s="242"/>
      <c r="J152" s="242"/>
      <c r="K152" s="242"/>
      <c r="L152" s="242"/>
      <c r="M152" s="242"/>
      <c r="N152" s="249"/>
    </row>
    <row r="153" spans="2:14" ht="13.5" thickBot="1">
      <c r="B153" s="242"/>
      <c r="C153" s="455" t="s">
        <v>378</v>
      </c>
      <c r="D153" s="456"/>
      <c r="E153" s="479">
        <v>3.1</v>
      </c>
      <c r="F153" s="479"/>
      <c r="G153" s="224"/>
      <c r="H153" s="242"/>
      <c r="I153" s="242"/>
      <c r="J153" s="242"/>
      <c r="K153" s="242"/>
      <c r="L153" s="242"/>
      <c r="M153" s="242"/>
      <c r="N153" s="249" t="b">
        <v>0</v>
      </c>
    </row>
    <row r="154" ht="12.75"/>
    <row r="155" spans="2:13" ht="27" customHeight="1">
      <c r="B155" s="101" t="s">
        <v>352</v>
      </c>
      <c r="C155" s="437" t="s">
        <v>24</v>
      </c>
      <c r="D155" s="437"/>
      <c r="E155" s="437"/>
      <c r="F155" s="437"/>
      <c r="G155" s="437"/>
      <c r="H155" s="437"/>
      <c r="I155" s="437"/>
      <c r="J155" s="437"/>
      <c r="K155" s="437"/>
      <c r="L155" s="437"/>
      <c r="M155" s="241"/>
    </row>
    <row r="156" spans="2:13" ht="12.75">
      <c r="B156" s="242"/>
      <c r="C156" s="242"/>
      <c r="D156" s="242"/>
      <c r="E156" s="242"/>
      <c r="F156" s="242"/>
      <c r="G156" s="242"/>
      <c r="H156" s="242"/>
      <c r="I156" s="242"/>
      <c r="J156" s="242"/>
      <c r="K156" s="242"/>
      <c r="L156" s="242"/>
      <c r="M156" s="242"/>
    </row>
    <row r="157" spans="2:13" ht="12.75" customHeight="1">
      <c r="B157" s="159"/>
      <c r="C157" s="382" t="s">
        <v>892</v>
      </c>
      <c r="D157" s="383"/>
      <c r="E157" s="406"/>
      <c r="F157" s="407"/>
      <c r="G157" s="407"/>
      <c r="H157" s="407"/>
      <c r="I157" s="407"/>
      <c r="J157" s="407"/>
      <c r="K157" s="332"/>
      <c r="L157" s="333"/>
      <c r="M157" s="152"/>
    </row>
    <row r="158" spans="2:13" ht="12.75" customHeight="1">
      <c r="B158" s="159"/>
      <c r="C158" s="382" t="s">
        <v>384</v>
      </c>
      <c r="D158" s="383"/>
      <c r="E158" s="406"/>
      <c r="F158" s="407"/>
      <c r="G158" s="407"/>
      <c r="H158" s="407"/>
      <c r="I158" s="407"/>
      <c r="J158" s="407"/>
      <c r="K158" s="332"/>
      <c r="L158" s="333"/>
      <c r="M158" s="152"/>
    </row>
    <row r="159" spans="1:13" ht="63.75">
      <c r="A159" s="71" t="s">
        <v>42</v>
      </c>
      <c r="B159" s="159"/>
      <c r="C159" s="382" t="s">
        <v>385</v>
      </c>
      <c r="D159" s="383"/>
      <c r="E159" s="406"/>
      <c r="F159" s="407"/>
      <c r="G159" s="407"/>
      <c r="H159" s="407"/>
      <c r="I159" s="407"/>
      <c r="J159" s="407"/>
      <c r="K159" s="332"/>
      <c r="L159" s="333"/>
      <c r="M159" s="152"/>
    </row>
    <row r="160" spans="1:13" ht="21.75" customHeight="1">
      <c r="A160" s="71"/>
      <c r="B160" s="159"/>
      <c r="C160" s="382" t="s">
        <v>386</v>
      </c>
      <c r="D160" s="383"/>
      <c r="E160" s="406"/>
      <c r="F160" s="407"/>
      <c r="G160" s="407"/>
      <c r="H160" s="407"/>
      <c r="I160" s="407"/>
      <c r="J160" s="407"/>
      <c r="K160" s="332"/>
      <c r="L160" s="333"/>
      <c r="M160" s="152"/>
    </row>
    <row r="161" spans="1:13" ht="12.75" customHeight="1">
      <c r="A161" s="71"/>
      <c r="B161" s="159"/>
      <c r="C161" s="382" t="s">
        <v>387</v>
      </c>
      <c r="D161" s="383"/>
      <c r="E161" s="406"/>
      <c r="F161" s="407"/>
      <c r="G161" s="407"/>
      <c r="H161" s="407"/>
      <c r="I161" s="407"/>
      <c r="J161" s="407"/>
      <c r="K161" s="332"/>
      <c r="L161" s="333"/>
      <c r="M161" s="152"/>
    </row>
    <row r="162" spans="1:13" ht="25.5" customHeight="1">
      <c r="A162" s="71" t="s">
        <v>872</v>
      </c>
      <c r="B162" s="159"/>
      <c r="C162" s="382" t="s">
        <v>388</v>
      </c>
      <c r="D162" s="383"/>
      <c r="E162" s="406"/>
      <c r="F162" s="407"/>
      <c r="G162" s="407"/>
      <c r="H162" s="407"/>
      <c r="I162" s="407"/>
      <c r="J162" s="407"/>
      <c r="K162" s="332"/>
      <c r="L162" s="333"/>
      <c r="M162" s="152"/>
    </row>
    <row r="164" spans="1:13" ht="12.75">
      <c r="A164" s="71"/>
      <c r="B164" s="101" t="s">
        <v>353</v>
      </c>
      <c r="C164" s="372" t="s">
        <v>25</v>
      </c>
      <c r="D164" s="372"/>
      <c r="E164" s="372"/>
      <c r="F164" s="372"/>
      <c r="G164" s="372"/>
      <c r="H164" s="372"/>
      <c r="I164" s="372"/>
      <c r="J164" s="372"/>
      <c r="K164" s="372"/>
      <c r="L164" s="372"/>
      <c r="M164" s="221"/>
    </row>
    <row r="165" spans="2:13" ht="25.5" customHeight="1">
      <c r="B165" s="244"/>
      <c r="C165" s="438" t="s">
        <v>26</v>
      </c>
      <c r="D165" s="438"/>
      <c r="E165" s="438"/>
      <c r="F165" s="438"/>
      <c r="G165" s="438"/>
      <c r="H165" s="438"/>
      <c r="I165" s="438"/>
      <c r="J165" s="438"/>
      <c r="K165" s="438"/>
      <c r="L165" s="438"/>
      <c r="M165" s="207"/>
    </row>
    <row r="166" spans="3:13" ht="18.75" customHeight="1">
      <c r="C166" s="417" t="s">
        <v>31</v>
      </c>
      <c r="D166" s="418"/>
      <c r="E166" s="245" t="s">
        <v>32</v>
      </c>
      <c r="F166" s="417" t="s">
        <v>921</v>
      </c>
      <c r="G166" s="436"/>
      <c r="H166" s="418"/>
      <c r="I166" s="470" t="s">
        <v>33</v>
      </c>
      <c r="J166" s="470"/>
      <c r="K166" s="470"/>
      <c r="L166" s="245" t="s">
        <v>34</v>
      </c>
      <c r="M166" s="222"/>
    </row>
    <row r="167" spans="3:12" ht="12.75">
      <c r="C167" s="429"/>
      <c r="D167" s="497"/>
      <c r="E167" s="176" t="s">
        <v>292</v>
      </c>
      <c r="F167" s="426"/>
      <c r="G167" s="427"/>
      <c r="H167" s="428"/>
      <c r="I167" s="471"/>
      <c r="J167" s="471"/>
      <c r="K167" s="471"/>
      <c r="L167" s="177" t="s">
        <v>292</v>
      </c>
    </row>
    <row r="168" spans="3:12" ht="12.75">
      <c r="C168" s="429"/>
      <c r="D168" s="430"/>
      <c r="E168" s="176" t="s">
        <v>292</v>
      </c>
      <c r="F168" s="426"/>
      <c r="G168" s="427"/>
      <c r="H168" s="428"/>
      <c r="I168" s="426"/>
      <c r="J168" s="427"/>
      <c r="K168" s="428"/>
      <c r="L168" s="177" t="s">
        <v>292</v>
      </c>
    </row>
    <row r="170" spans="2:13" ht="26.25" customHeight="1">
      <c r="B170" s="101" t="s">
        <v>354</v>
      </c>
      <c r="M170" s="221"/>
    </row>
    <row r="171" spans="2:13" ht="25.5" customHeight="1">
      <c r="B171" s="244"/>
      <c r="C171" s="438" t="s">
        <v>30</v>
      </c>
      <c r="D171" s="438"/>
      <c r="E171" s="438"/>
      <c r="F171" s="438"/>
      <c r="G171" s="438"/>
      <c r="H171" s="438"/>
      <c r="I171" s="438"/>
      <c r="J171" s="438"/>
      <c r="K171" s="438"/>
      <c r="L171" s="438"/>
      <c r="M171" s="207"/>
    </row>
    <row r="172" spans="3:13" ht="21.75" customHeight="1">
      <c r="C172" s="417" t="s">
        <v>31</v>
      </c>
      <c r="D172" s="418"/>
      <c r="E172" s="245" t="s">
        <v>32</v>
      </c>
      <c r="F172" s="417" t="s">
        <v>921</v>
      </c>
      <c r="G172" s="436"/>
      <c r="H172" s="418"/>
      <c r="I172" s="470" t="s">
        <v>33</v>
      </c>
      <c r="J172" s="470"/>
      <c r="K172" s="470"/>
      <c r="L172" s="245" t="s">
        <v>34</v>
      </c>
      <c r="M172" s="222"/>
    </row>
    <row r="173" spans="3:12" ht="12.75">
      <c r="C173" s="429"/>
      <c r="D173" s="498"/>
      <c r="E173" s="176" t="s">
        <v>292</v>
      </c>
      <c r="F173" s="426"/>
      <c r="G173" s="427"/>
      <c r="H173" s="428"/>
      <c r="I173" s="471"/>
      <c r="J173" s="471"/>
      <c r="K173" s="471"/>
      <c r="L173" s="177" t="s">
        <v>292</v>
      </c>
    </row>
    <row r="174" spans="3:12" ht="12.75">
      <c r="C174" s="429"/>
      <c r="D174" s="430"/>
      <c r="E174" s="176" t="s">
        <v>292</v>
      </c>
      <c r="F174" s="426"/>
      <c r="G174" s="427"/>
      <c r="H174" s="428"/>
      <c r="I174" s="426"/>
      <c r="J174" s="427"/>
      <c r="K174" s="428"/>
      <c r="L174" s="177" t="s">
        <v>292</v>
      </c>
    </row>
    <row r="176" spans="1:13" ht="25.5">
      <c r="A176" s="71" t="s">
        <v>872</v>
      </c>
      <c r="B176" s="15" t="s">
        <v>914</v>
      </c>
      <c r="C176" s="372" t="s">
        <v>35</v>
      </c>
      <c r="D176" s="372"/>
      <c r="E176" s="372"/>
      <c r="F176" s="372"/>
      <c r="G176" s="372"/>
      <c r="H176" s="372"/>
      <c r="I176" s="372"/>
      <c r="J176" s="372"/>
      <c r="K176" s="372"/>
      <c r="L176" s="372"/>
      <c r="M176" s="221"/>
    </row>
    <row r="178" spans="3:12" ht="39.75" customHeight="1">
      <c r="C178" s="417" t="s">
        <v>36</v>
      </c>
      <c r="D178" s="418"/>
      <c r="E178" s="417" t="s">
        <v>37</v>
      </c>
      <c r="F178" s="418"/>
      <c r="G178" s="417" t="s">
        <v>38</v>
      </c>
      <c r="H178" s="418"/>
      <c r="I178" s="417" t="s">
        <v>39</v>
      </c>
      <c r="J178" s="436"/>
      <c r="K178" s="436"/>
      <c r="L178" s="418"/>
    </row>
    <row r="179" spans="3:12" ht="12.75">
      <c r="C179" s="419"/>
      <c r="D179" s="420"/>
      <c r="E179" s="434"/>
      <c r="F179" s="435"/>
      <c r="G179" s="432" t="s">
        <v>292</v>
      </c>
      <c r="H179" s="433"/>
      <c r="I179" s="419"/>
      <c r="J179" s="431"/>
      <c r="K179" s="431"/>
      <c r="L179" s="420"/>
    </row>
    <row r="180" spans="3:12" ht="12.75">
      <c r="C180" s="419"/>
      <c r="D180" s="420"/>
      <c r="E180" s="434"/>
      <c r="F180" s="435"/>
      <c r="G180" s="432" t="s">
        <v>292</v>
      </c>
      <c r="H180" s="433"/>
      <c r="I180" s="419"/>
      <c r="J180" s="431"/>
      <c r="K180" s="431"/>
      <c r="L180" s="420"/>
    </row>
    <row r="181" spans="3:12" ht="12.75">
      <c r="C181" s="419"/>
      <c r="D181" s="420"/>
      <c r="E181" s="434"/>
      <c r="F181" s="435"/>
      <c r="G181" s="432" t="s">
        <v>292</v>
      </c>
      <c r="H181" s="433"/>
      <c r="I181" s="419"/>
      <c r="J181" s="431"/>
      <c r="K181" s="431"/>
      <c r="L181" s="420"/>
    </row>
    <row r="182" spans="3:12" ht="12.75">
      <c r="C182" s="419"/>
      <c r="D182" s="420"/>
      <c r="E182" s="434"/>
      <c r="F182" s="435"/>
      <c r="G182" s="432" t="s">
        <v>292</v>
      </c>
      <c r="H182" s="433"/>
      <c r="I182" s="419"/>
      <c r="J182" s="431"/>
      <c r="K182" s="431"/>
      <c r="L182" s="420"/>
    </row>
    <row r="184" spans="3:8" ht="12.75">
      <c r="C184" s="342" t="s">
        <v>40</v>
      </c>
      <c r="D184" s="343"/>
      <c r="E184" s="343"/>
      <c r="F184" s="343"/>
      <c r="G184" s="343"/>
      <c r="H184" s="343"/>
    </row>
  </sheetData>
  <sheetProtection formatRows="0" insertRows="0"/>
  <mergeCells count="341">
    <mergeCell ref="C172:D172"/>
    <mergeCell ref="F172:H172"/>
    <mergeCell ref="I172:K172"/>
    <mergeCell ref="C173:D173"/>
    <mergeCell ref="F173:H173"/>
    <mergeCell ref="I173:K173"/>
    <mergeCell ref="C162:D162"/>
    <mergeCell ref="E162:L162"/>
    <mergeCell ref="C167:D167"/>
    <mergeCell ref="C168:D168"/>
    <mergeCell ref="C160:D160"/>
    <mergeCell ref="E160:L160"/>
    <mergeCell ref="C161:D161"/>
    <mergeCell ref="E161:L161"/>
    <mergeCell ref="C144:D144"/>
    <mergeCell ref="E144:L144"/>
    <mergeCell ref="E158:L158"/>
    <mergeCell ref="C159:D159"/>
    <mergeCell ref="E159:L159"/>
    <mergeCell ref="C152:D152"/>
    <mergeCell ref="E152:F152"/>
    <mergeCell ref="C142:D142"/>
    <mergeCell ref="E142:L142"/>
    <mergeCell ref="C143:D143"/>
    <mergeCell ref="E143:L143"/>
    <mergeCell ref="C138:L138"/>
    <mergeCell ref="C137:L137"/>
    <mergeCell ref="C135:D135"/>
    <mergeCell ref="C141:D141"/>
    <mergeCell ref="E141:L141"/>
    <mergeCell ref="C139:D139"/>
    <mergeCell ref="E139:L139"/>
    <mergeCell ref="C140:D140"/>
    <mergeCell ref="E140:L140"/>
    <mergeCell ref="G105:L105"/>
    <mergeCell ref="G106:L106"/>
    <mergeCell ref="C111:L111"/>
    <mergeCell ref="E130:L130"/>
    <mergeCell ref="C130:D130"/>
    <mergeCell ref="E121:F121"/>
    <mergeCell ref="C123:D123"/>
    <mergeCell ref="C109:L109"/>
    <mergeCell ref="E116:F116"/>
    <mergeCell ref="E115:F115"/>
    <mergeCell ref="G101:L101"/>
    <mergeCell ref="G102:L102"/>
    <mergeCell ref="G103:L103"/>
    <mergeCell ref="G104:L104"/>
    <mergeCell ref="E71:I71"/>
    <mergeCell ref="G98:L98"/>
    <mergeCell ref="G99:L99"/>
    <mergeCell ref="G100:L100"/>
    <mergeCell ref="C96:E96"/>
    <mergeCell ref="C73:D73"/>
    <mergeCell ref="G96:L96"/>
    <mergeCell ref="K89:L89"/>
    <mergeCell ref="K81:L81"/>
    <mergeCell ref="E73:I73"/>
    <mergeCell ref="C105:E105"/>
    <mergeCell ref="C61:D61"/>
    <mergeCell ref="C64:D64"/>
    <mergeCell ref="C62:D62"/>
    <mergeCell ref="C63:D63"/>
    <mergeCell ref="C68:D68"/>
    <mergeCell ref="C69:D69"/>
    <mergeCell ref="C70:D70"/>
    <mergeCell ref="C66:L66"/>
    <mergeCell ref="J72:L72"/>
    <mergeCell ref="G22:I22"/>
    <mergeCell ref="G18:I18"/>
    <mergeCell ref="G19:I19"/>
    <mergeCell ref="G20:I20"/>
    <mergeCell ref="C33:D33"/>
    <mergeCell ref="C41:D41"/>
    <mergeCell ref="C40:D40"/>
    <mergeCell ref="C45:D45"/>
    <mergeCell ref="C44:D44"/>
    <mergeCell ref="C80:D81"/>
    <mergeCell ref="C82:D82"/>
    <mergeCell ref="H84:I84"/>
    <mergeCell ref="J73:L73"/>
    <mergeCell ref="F80:G81"/>
    <mergeCell ref="F84:G84"/>
    <mergeCell ref="H81:I81"/>
    <mergeCell ref="H80:L80"/>
    <mergeCell ref="H83:I83"/>
    <mergeCell ref="H82:I82"/>
    <mergeCell ref="G97:L97"/>
    <mergeCell ref="J16:L16"/>
    <mergeCell ref="J17:L17"/>
    <mergeCell ref="G14:I14"/>
    <mergeCell ref="G15:I15"/>
    <mergeCell ref="G16:I16"/>
    <mergeCell ref="G17:I17"/>
    <mergeCell ref="J18:L18"/>
    <mergeCell ref="J19:L19"/>
    <mergeCell ref="G21:I21"/>
    <mergeCell ref="B2:M2"/>
    <mergeCell ref="C27:L27"/>
    <mergeCell ref="C32:D32"/>
    <mergeCell ref="C31:D31"/>
    <mergeCell ref="G12:I12"/>
    <mergeCell ref="G13:I13"/>
    <mergeCell ref="J20:L20"/>
    <mergeCell ref="J12:L12"/>
    <mergeCell ref="J14:L14"/>
    <mergeCell ref="J15:L15"/>
    <mergeCell ref="J13:L13"/>
    <mergeCell ref="C8:L8"/>
    <mergeCell ref="E153:F153"/>
    <mergeCell ref="C148:L148"/>
    <mergeCell ref="C151:D151"/>
    <mergeCell ref="C153:D153"/>
    <mergeCell ref="E41:F41"/>
    <mergeCell ref="C42:D42"/>
    <mergeCell ref="E42:F42"/>
    <mergeCell ref="J22:L22"/>
    <mergeCell ref="C17:D17"/>
    <mergeCell ref="E17:F17"/>
    <mergeCell ref="C18:D18"/>
    <mergeCell ref="E19:F19"/>
    <mergeCell ref="C12:D12"/>
    <mergeCell ref="E12:F12"/>
    <mergeCell ref="E13:F13"/>
    <mergeCell ref="C14:D14"/>
    <mergeCell ref="E14:F14"/>
    <mergeCell ref="E43:F43"/>
    <mergeCell ref="E21:F21"/>
    <mergeCell ref="C22:D22"/>
    <mergeCell ref="E22:F22"/>
    <mergeCell ref="C38:L38"/>
    <mergeCell ref="J21:L21"/>
    <mergeCell ref="C43:D43"/>
    <mergeCell ref="G40:L40"/>
    <mergeCell ref="G41:L41"/>
    <mergeCell ref="G42:L42"/>
    <mergeCell ref="C46:D46"/>
    <mergeCell ref="E50:F50"/>
    <mergeCell ref="C47:D47"/>
    <mergeCell ref="C50:D50"/>
    <mergeCell ref="C49:D49"/>
    <mergeCell ref="C57:L57"/>
    <mergeCell ref="C58:L58"/>
    <mergeCell ref="E44:F44"/>
    <mergeCell ref="E45:F45"/>
    <mergeCell ref="E46:F46"/>
    <mergeCell ref="G48:L48"/>
    <mergeCell ref="E48:F48"/>
    <mergeCell ref="E49:F49"/>
    <mergeCell ref="G47:L47"/>
    <mergeCell ref="E47:F47"/>
    <mergeCell ref="C99:E99"/>
    <mergeCell ref="C104:E104"/>
    <mergeCell ref="C100:E100"/>
    <mergeCell ref="C101:E101"/>
    <mergeCell ref="C102:E102"/>
    <mergeCell ref="C103:E103"/>
    <mergeCell ref="C110:L110"/>
    <mergeCell ref="C106:E106"/>
    <mergeCell ref="I168:K168"/>
    <mergeCell ref="I166:K166"/>
    <mergeCell ref="I167:K167"/>
    <mergeCell ref="C133:D133"/>
    <mergeCell ref="E122:F122"/>
    <mergeCell ref="E132:L132"/>
    <mergeCell ref="C112:D112"/>
    <mergeCell ref="C117:D117"/>
    <mergeCell ref="E112:F112"/>
    <mergeCell ref="C113:D113"/>
    <mergeCell ref="E113:F113"/>
    <mergeCell ref="E135:L135"/>
    <mergeCell ref="E131:L131"/>
    <mergeCell ref="C60:D60"/>
    <mergeCell ref="C51:K51"/>
    <mergeCell ref="C48:D48"/>
    <mergeCell ref="C53:L53"/>
    <mergeCell ref="C54:L54"/>
    <mergeCell ref="C55:L55"/>
    <mergeCell ref="C59:D59"/>
    <mergeCell ref="G49:L49"/>
    <mergeCell ref="G50:L50"/>
    <mergeCell ref="E59:L59"/>
    <mergeCell ref="C72:D72"/>
    <mergeCell ref="J68:L68"/>
    <mergeCell ref="J69:L69"/>
    <mergeCell ref="J70:L70"/>
    <mergeCell ref="J71:L71"/>
    <mergeCell ref="E72:I72"/>
    <mergeCell ref="C71:D71"/>
    <mergeCell ref="E68:I68"/>
    <mergeCell ref="E69:I69"/>
    <mergeCell ref="E70:I70"/>
    <mergeCell ref="K82:L82"/>
    <mergeCell ref="F91:G91"/>
    <mergeCell ref="H90:I90"/>
    <mergeCell ref="C92:K92"/>
    <mergeCell ref="F85:G85"/>
    <mergeCell ref="K85:L85"/>
    <mergeCell ref="H85:I85"/>
    <mergeCell ref="K90:L90"/>
    <mergeCell ref="K91:L91"/>
    <mergeCell ref="H91:I91"/>
    <mergeCell ref="C91:D91"/>
    <mergeCell ref="H88:I88"/>
    <mergeCell ref="C90:D90"/>
    <mergeCell ref="F88:G88"/>
    <mergeCell ref="C88:D88"/>
    <mergeCell ref="H89:I89"/>
    <mergeCell ref="C89:D89"/>
    <mergeCell ref="F90:G90"/>
    <mergeCell ref="F89:G89"/>
    <mergeCell ref="I182:L182"/>
    <mergeCell ref="I181:L181"/>
    <mergeCell ref="C171:L171"/>
    <mergeCell ref="E133:L133"/>
    <mergeCell ref="C157:D157"/>
    <mergeCell ref="E182:F182"/>
    <mergeCell ref="G182:H182"/>
    <mergeCell ref="G179:H179"/>
    <mergeCell ref="F166:H166"/>
    <mergeCell ref="F167:H167"/>
    <mergeCell ref="D9:L9"/>
    <mergeCell ref="D10:L10"/>
    <mergeCell ref="C39:L39"/>
    <mergeCell ref="E18:F18"/>
    <mergeCell ref="C30:L30"/>
    <mergeCell ref="C13:D13"/>
    <mergeCell ref="E35:L35"/>
    <mergeCell ref="E36:L36"/>
    <mergeCell ref="C20:D20"/>
    <mergeCell ref="E20:F20"/>
    <mergeCell ref="C78:L78"/>
    <mergeCell ref="C7:L7"/>
    <mergeCell ref="C25:L25"/>
    <mergeCell ref="C29:L29"/>
    <mergeCell ref="C21:D21"/>
    <mergeCell ref="C35:D35"/>
    <mergeCell ref="C34:D34"/>
    <mergeCell ref="C36:D36"/>
    <mergeCell ref="E33:L33"/>
    <mergeCell ref="E34:L34"/>
    <mergeCell ref="B113:B115"/>
    <mergeCell ref="C122:D122"/>
    <mergeCell ref="C116:D116"/>
    <mergeCell ref="C120:D120"/>
    <mergeCell ref="C119:D119"/>
    <mergeCell ref="C115:D115"/>
    <mergeCell ref="C114:D114"/>
    <mergeCell ref="C121:D121"/>
    <mergeCell ref="B120:B123"/>
    <mergeCell ref="C118:D118"/>
    <mergeCell ref="B116:B119"/>
    <mergeCell ref="E134:L134"/>
    <mergeCell ref="E119:F119"/>
    <mergeCell ref="E120:F120"/>
    <mergeCell ref="E117:F117"/>
    <mergeCell ref="E118:F118"/>
    <mergeCell ref="F174:H174"/>
    <mergeCell ref="I174:K174"/>
    <mergeCell ref="C131:D131"/>
    <mergeCell ref="C132:D132"/>
    <mergeCell ref="C155:L155"/>
    <mergeCell ref="C164:L164"/>
    <mergeCell ref="C165:L165"/>
    <mergeCell ref="C166:D166"/>
    <mergeCell ref="E151:F151"/>
    <mergeCell ref="C150:D150"/>
    <mergeCell ref="C180:D180"/>
    <mergeCell ref="E178:F178"/>
    <mergeCell ref="I178:L178"/>
    <mergeCell ref="G178:H178"/>
    <mergeCell ref="C174:D174"/>
    <mergeCell ref="I179:L179"/>
    <mergeCell ref="I180:L180"/>
    <mergeCell ref="G181:H181"/>
    <mergeCell ref="E180:F180"/>
    <mergeCell ref="G180:H180"/>
    <mergeCell ref="E181:F181"/>
    <mergeCell ref="E179:F179"/>
    <mergeCell ref="C179:D179"/>
    <mergeCell ref="C181:D181"/>
    <mergeCell ref="H86:I86"/>
    <mergeCell ref="E150:F150"/>
    <mergeCell ref="F168:H168"/>
    <mergeCell ref="C146:L146"/>
    <mergeCell ref="E157:L157"/>
    <mergeCell ref="C158:D158"/>
    <mergeCell ref="E114:F114"/>
    <mergeCell ref="C107:K107"/>
    <mergeCell ref="C97:E97"/>
    <mergeCell ref="C98:E98"/>
    <mergeCell ref="F83:G83"/>
    <mergeCell ref="K87:L87"/>
    <mergeCell ref="E123:F123"/>
    <mergeCell ref="K83:L83"/>
    <mergeCell ref="K86:L86"/>
    <mergeCell ref="C95:L95"/>
    <mergeCell ref="C94:L94"/>
    <mergeCell ref="K88:L88"/>
    <mergeCell ref="K84:L84"/>
    <mergeCell ref="C87:D87"/>
    <mergeCell ref="F87:G87"/>
    <mergeCell ref="H87:I87"/>
    <mergeCell ref="G43:L43"/>
    <mergeCell ref="G44:L44"/>
    <mergeCell ref="G45:L45"/>
    <mergeCell ref="G46:L46"/>
    <mergeCell ref="C67:L67"/>
    <mergeCell ref="F86:G86"/>
    <mergeCell ref="F82:G82"/>
    <mergeCell ref="C86:D86"/>
    <mergeCell ref="C184:H184"/>
    <mergeCell ref="C128:L128"/>
    <mergeCell ref="C129:L129"/>
    <mergeCell ref="C83:D83"/>
    <mergeCell ref="C84:D84"/>
    <mergeCell ref="C85:D85"/>
    <mergeCell ref="C178:D178"/>
    <mergeCell ref="C176:L176"/>
    <mergeCell ref="C134:D134"/>
    <mergeCell ref="C182:D182"/>
    <mergeCell ref="B3:G3"/>
    <mergeCell ref="C23:L23"/>
    <mergeCell ref="E31:L31"/>
    <mergeCell ref="E32:L32"/>
    <mergeCell ref="C5:L5"/>
    <mergeCell ref="C15:D15"/>
    <mergeCell ref="E15:F15"/>
    <mergeCell ref="C16:D16"/>
    <mergeCell ref="E16:F16"/>
    <mergeCell ref="C19:D19"/>
    <mergeCell ref="E40:F40"/>
    <mergeCell ref="E64:L64"/>
    <mergeCell ref="E80:E81"/>
    <mergeCell ref="E60:L60"/>
    <mergeCell ref="E61:L61"/>
    <mergeCell ref="E62:L62"/>
    <mergeCell ref="E63:L63"/>
    <mergeCell ref="C74:K74"/>
    <mergeCell ref="C79:L79"/>
    <mergeCell ref="C76:L76"/>
  </mergeCells>
  <conditionalFormatting sqref="H82:J91">
    <cfRule type="expression" priority="1" dxfId="2" stopIfTrue="1">
      <formula>($F82=INDEX(YesNo,2))</formula>
    </cfRule>
  </conditionalFormatting>
  <conditionalFormatting sqref="K82:L91">
    <cfRule type="expression" priority="2" dxfId="2" stopIfTrue="1">
      <formula>OR($F82=INDEX(YesNo,2),$H82=INDEX(YesNo,2))</formula>
    </cfRule>
  </conditionalFormatting>
  <conditionalFormatting sqref="A55">
    <cfRule type="expression" priority="3" dxfId="5" stopIfTrue="1">
      <formula>IF($N$41=0,IF($N$42&lt;10,1,0),0)</formula>
    </cfRule>
  </conditionalFormatting>
  <conditionalFormatting sqref="G126">
    <cfRule type="cellIs" priority="4" dxfId="6" operator="lessThan" stopIfTrue="1">
      <formula>0</formula>
    </cfRule>
  </conditionalFormatting>
  <conditionalFormatting sqref="G41:G50">
    <cfRule type="expression" priority="5" dxfId="5" stopIfTrue="1">
      <formula>AND(NOT(ISBLANK($E41)),$E41&lt;&gt;INDEX(DensMethod,1),$E41&lt;&gt;INDEX(DensMethod,5))</formula>
    </cfRule>
  </conditionalFormatting>
  <conditionalFormatting sqref="I179:L182">
    <cfRule type="expression" priority="6" dxfId="5" stopIfTrue="1">
      <formula>($G179=INDEX(YesNo,2))</formula>
    </cfRule>
  </conditionalFormatting>
  <dataValidations count="10">
    <dataValidation type="list" allowBlank="1" showInputMessage="1" showErrorMessage="1" sqref="G179:H182 F82:I91">
      <formula1>YesNo</formula1>
    </dataValidation>
    <dataValidation type="list" allowBlank="1" showInputMessage="1" showErrorMessage="1" sqref="E167:E168 E173:E174">
      <formula1>parameters</formula1>
    </dataValidation>
    <dataValidation type="list" allowBlank="1" showInputMessage="1" showErrorMessage="1" sqref="I113:I123">
      <formula1>UncertThreshold</formula1>
    </dataValidation>
    <dataValidation type="list" allowBlank="1" showInputMessage="1" showErrorMessage="1" sqref="H113:H123">
      <formula1>SourceClass</formula1>
    </dataValidation>
    <dataValidation type="list" allowBlank="1" showInputMessage="1" showErrorMessage="1" sqref="E41:F50">
      <formula1>DensMethod</formula1>
    </dataValidation>
    <dataValidation type="list" allowBlank="1" showInputMessage="1" showErrorMessage="1" sqref="E13:F22">
      <formula1>MeasMethod</formula1>
    </dataValidation>
    <dataValidation type="list" allowBlank="1" showInputMessage="1" showErrorMessage="1" sqref="G13:G22">
      <formula1>UpliftDataSource</formula1>
    </dataValidation>
    <dataValidation type="list" allowBlank="1" showInputMessage="1" showErrorMessage="1" sqref="J13:L22">
      <formula1>TankDataSource</formula1>
    </dataValidation>
    <dataValidation type="list" allowBlank="1" showInputMessage="1" showErrorMessage="1" sqref="E82:E91 J82:J91 F97:F106">
      <formula1>UncertValue</formula1>
    </dataValidation>
    <dataValidation type="list" sqref="L167:L168 L173:L174">
      <formula1>Frequency</formula1>
    </dataValidation>
  </dataValidations>
  <hyperlinks>
    <hyperlink ref="C184:H184" location="'Simplified calculation'!B25" display="&lt;&lt;&lt; Click here to proceed to section 10 &quot;Data gaps&quot; &gt;&gt;&gt;"/>
    <hyperlink ref="B3:G3" location="'Simplified calculation'!A1" display="[go to Section 10 if eligible for simplified calculation]"/>
    <hyperlink ref="C125:E125" location="annualCO2" display="Estimate given under section 4(g):"/>
  </hyperlinks>
  <printOptions/>
  <pageMargins left="0.7874015748031497" right="0.7874015748031497" top="0.7874015748031497" bottom="0.7874015748031497" header="0.3937007874015748" footer="0.3937007874015748"/>
  <pageSetup fitToHeight="5" horizontalDpi="600" verticalDpi="600" orientation="portrait" paperSize="9" scale="66" r:id="rId3"/>
  <headerFooter alignWithMargins="0">
    <oddFooter>&amp;L&amp;F&amp;C&amp;A&amp;R&amp;P / &amp;N</oddFooter>
  </headerFooter>
  <rowBreaks count="3" manualBreakCount="3">
    <brk id="56" max="11" man="1"/>
    <brk id="108" max="11" man="1"/>
    <brk id="145" max="11" man="1"/>
  </rowBreaks>
  <ignoredErrors>
    <ignoredError sqref="D82 D13 D41" unlockedFormula="1"/>
  </ignoredErrors>
  <drawing r:id="rId2"/>
  <legacyDrawing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A1:O38"/>
  <sheetViews>
    <sheetView showGridLines="0" zoomScaleSheetLayoutView="115" workbookViewId="0" topLeftCell="B34">
      <selection activeCell="P10" sqref="P10"/>
    </sheetView>
  </sheetViews>
  <sheetFormatPr defaultColWidth="9.140625" defaultRowHeight="12.75"/>
  <cols>
    <col min="1" max="1" width="3.421875" style="14" hidden="1" customWidth="1"/>
    <col min="2" max="2" width="4.00390625" style="14" customWidth="1"/>
    <col min="3" max="11" width="9.140625" style="14" customWidth="1"/>
    <col min="12" max="12" width="12.00390625" style="14" customWidth="1"/>
    <col min="13" max="13" width="13.8515625" style="14" customWidth="1"/>
    <col min="14" max="14" width="9.140625" style="85" customWidth="1"/>
    <col min="15" max="15" width="9.140625" style="14" hidden="1" customWidth="1"/>
    <col min="16" max="16384" width="9.140625" style="14" customWidth="1"/>
  </cols>
  <sheetData>
    <row r="1" spans="2:13" ht="12.75">
      <c r="B1" s="246"/>
      <c r="C1" s="246"/>
      <c r="D1" s="246"/>
      <c r="E1" s="246"/>
      <c r="F1" s="246"/>
      <c r="G1" s="246"/>
      <c r="H1" s="246"/>
      <c r="I1" s="246"/>
      <c r="J1" s="246"/>
      <c r="K1" s="246"/>
      <c r="L1" s="246"/>
      <c r="M1" s="246"/>
    </row>
    <row r="2" spans="3:15" ht="26.25" customHeight="1">
      <c r="C2" s="480" t="s">
        <v>396</v>
      </c>
      <c r="D2" s="480"/>
      <c r="E2" s="480"/>
      <c r="F2" s="480"/>
      <c r="G2" s="480"/>
      <c r="H2" s="480"/>
      <c r="I2" s="480"/>
      <c r="J2" s="480"/>
      <c r="K2" s="480"/>
      <c r="L2" s="480"/>
      <c r="M2" s="480"/>
      <c r="N2" s="208"/>
      <c r="O2" s="250" t="s">
        <v>44</v>
      </c>
    </row>
    <row r="3" ht="12.75">
      <c r="O3" s="251" t="s">
        <v>46</v>
      </c>
    </row>
    <row r="4" spans="2:13" ht="15.75">
      <c r="B4" s="8">
        <v>9</v>
      </c>
      <c r="C4" s="8" t="s">
        <v>502</v>
      </c>
      <c r="D4" s="8"/>
      <c r="E4" s="8"/>
      <c r="F4" s="8"/>
      <c r="G4" s="8"/>
      <c r="H4" s="8"/>
      <c r="I4" s="8"/>
      <c r="J4" s="8"/>
      <c r="K4" s="8"/>
      <c r="L4" s="8"/>
      <c r="M4" s="8"/>
    </row>
    <row r="5" spans="2:13" ht="12.75">
      <c r="B5" s="246"/>
      <c r="C5" s="246"/>
      <c r="D5" s="246"/>
      <c r="E5" s="246"/>
      <c r="F5" s="246"/>
      <c r="G5" s="246"/>
      <c r="H5" s="246"/>
      <c r="I5" s="246"/>
      <c r="J5" s="246"/>
      <c r="K5" s="246"/>
      <c r="L5" s="246"/>
      <c r="M5" s="246"/>
    </row>
    <row r="6" spans="1:13" ht="51" customHeight="1">
      <c r="A6" s="71" t="s">
        <v>49</v>
      </c>
      <c r="C6" s="376" t="s">
        <v>922</v>
      </c>
      <c r="D6" s="376"/>
      <c r="E6" s="376"/>
      <c r="F6" s="376"/>
      <c r="G6" s="376"/>
      <c r="H6" s="376"/>
      <c r="I6" s="376"/>
      <c r="J6" s="376"/>
      <c r="K6" s="376"/>
      <c r="L6" s="376"/>
      <c r="M6" s="376"/>
    </row>
    <row r="7" spans="2:13" ht="25.5" customHeight="1">
      <c r="B7" s="252" t="s">
        <v>351</v>
      </c>
      <c r="C7" s="462" t="s">
        <v>397</v>
      </c>
      <c r="D7" s="462"/>
      <c r="E7" s="462"/>
      <c r="F7" s="462"/>
      <c r="G7" s="462"/>
      <c r="H7" s="462"/>
      <c r="I7" s="462"/>
      <c r="J7" s="462"/>
      <c r="K7" s="462"/>
      <c r="L7" s="462"/>
      <c r="M7" s="462"/>
    </row>
    <row r="8" spans="2:13" ht="52.5" customHeight="1">
      <c r="B8" s="60"/>
      <c r="C8" s="406"/>
      <c r="D8" s="407"/>
      <c r="E8" s="407"/>
      <c r="F8" s="407"/>
      <c r="G8" s="407"/>
      <c r="H8" s="407"/>
      <c r="I8" s="407"/>
      <c r="J8" s="407"/>
      <c r="K8" s="407"/>
      <c r="L8" s="407"/>
      <c r="M8" s="423"/>
    </row>
    <row r="9" ht="12.75">
      <c r="B9" s="60"/>
    </row>
    <row r="10" spans="2:13" ht="12.75" customHeight="1">
      <c r="B10" s="252" t="s">
        <v>352</v>
      </c>
      <c r="C10" s="373" t="s">
        <v>398</v>
      </c>
      <c r="D10" s="373"/>
      <c r="E10" s="373"/>
      <c r="F10" s="373"/>
      <c r="G10" s="373"/>
      <c r="H10" s="373"/>
      <c r="I10" s="373"/>
      <c r="J10" s="373"/>
      <c r="K10" s="373"/>
      <c r="L10" s="373"/>
      <c r="M10" s="373"/>
    </row>
    <row r="11" spans="2:13" ht="24" customHeight="1">
      <c r="B11" s="60"/>
      <c r="C11" s="376" t="s">
        <v>923</v>
      </c>
      <c r="D11" s="376"/>
      <c r="E11" s="376"/>
      <c r="F11" s="376"/>
      <c r="G11" s="376"/>
      <c r="H11" s="376"/>
      <c r="I11" s="376"/>
      <c r="J11" s="376"/>
      <c r="K11" s="376"/>
      <c r="L11" s="376"/>
      <c r="M11" s="376"/>
    </row>
    <row r="12" spans="2:15" ht="12.75">
      <c r="B12" s="60"/>
      <c r="C12" s="505"/>
      <c r="O12" s="246"/>
    </row>
    <row r="13" spans="2:3" ht="12.75">
      <c r="B13" s="60"/>
      <c r="C13" s="506"/>
    </row>
    <row r="14" spans="2:13" ht="26.25" customHeight="1">
      <c r="B14" s="186" t="s">
        <v>353</v>
      </c>
      <c r="C14" s="437" t="s">
        <v>399</v>
      </c>
      <c r="D14" s="437"/>
      <c r="E14" s="437"/>
      <c r="F14" s="437"/>
      <c r="G14" s="437"/>
      <c r="H14" s="437"/>
      <c r="I14" s="437"/>
      <c r="J14" s="437"/>
      <c r="K14" s="437"/>
      <c r="L14" s="437"/>
      <c r="M14" s="377"/>
    </row>
    <row r="15" spans="2:13" ht="12.75">
      <c r="B15" s="242"/>
      <c r="C15" s="242"/>
      <c r="D15" s="242"/>
      <c r="E15" s="242"/>
      <c r="F15" s="242"/>
      <c r="G15" s="242"/>
      <c r="H15" s="242"/>
      <c r="I15" s="242"/>
      <c r="J15" s="242"/>
      <c r="K15" s="242"/>
      <c r="L15" s="242"/>
      <c r="M15" s="242"/>
    </row>
    <row r="16" spans="2:13" ht="26.25" customHeight="1">
      <c r="B16" s="242"/>
      <c r="C16" s="507" t="s">
        <v>21</v>
      </c>
      <c r="D16" s="507"/>
      <c r="E16" s="500"/>
      <c r="F16" s="405" t="s">
        <v>400</v>
      </c>
      <c r="G16" s="405"/>
      <c r="H16" s="253" t="s">
        <v>23</v>
      </c>
      <c r="L16" s="242"/>
      <c r="M16" s="242"/>
    </row>
    <row r="17" spans="2:15" ht="12.75">
      <c r="B17" s="242"/>
      <c r="C17" s="499" t="s">
        <v>12</v>
      </c>
      <c r="D17" s="499"/>
      <c r="E17" s="500"/>
      <c r="F17" s="439">
        <v>3.15</v>
      </c>
      <c r="G17" s="439"/>
      <c r="H17" s="224"/>
      <c r="L17" s="242"/>
      <c r="M17" s="242"/>
      <c r="O17" s="246"/>
    </row>
    <row r="18" spans="2:15" ht="12.75">
      <c r="B18" s="242"/>
      <c r="C18" s="499" t="s">
        <v>13</v>
      </c>
      <c r="D18" s="499"/>
      <c r="E18" s="500"/>
      <c r="F18" s="495">
        <v>3.1</v>
      </c>
      <c r="G18" s="496"/>
      <c r="H18" s="224"/>
      <c r="L18" s="242"/>
      <c r="M18" s="242"/>
      <c r="O18" s="246"/>
    </row>
    <row r="19" spans="2:15" ht="12.75">
      <c r="B19" s="242"/>
      <c r="C19" s="499" t="s">
        <v>378</v>
      </c>
      <c r="D19" s="499"/>
      <c r="E19" s="500"/>
      <c r="F19" s="479">
        <v>3.1</v>
      </c>
      <c r="G19" s="479"/>
      <c r="H19" s="224"/>
      <c r="L19" s="242"/>
      <c r="M19" s="242"/>
      <c r="O19" s="246"/>
    </row>
    <row r="20" spans="2:13" ht="12.75">
      <c r="B20" s="242"/>
      <c r="C20" s="187"/>
      <c r="D20" s="187"/>
      <c r="E20" s="254"/>
      <c r="F20" s="254"/>
      <c r="G20" s="255"/>
      <c r="H20" s="242"/>
      <c r="I20" s="242"/>
      <c r="J20" s="242"/>
      <c r="K20" s="242"/>
      <c r="L20" s="242"/>
      <c r="M20" s="242"/>
    </row>
    <row r="21" spans="1:13" ht="25.5" customHeight="1">
      <c r="A21" s="71" t="s">
        <v>872</v>
      </c>
      <c r="B21" s="186" t="s">
        <v>354</v>
      </c>
      <c r="C21" s="437" t="s">
        <v>401</v>
      </c>
      <c r="D21" s="437"/>
      <c r="E21" s="437"/>
      <c r="F21" s="437"/>
      <c r="G21" s="437"/>
      <c r="H21" s="437"/>
      <c r="I21" s="437"/>
      <c r="J21" s="437"/>
      <c r="K21" s="437"/>
      <c r="L21" s="437"/>
      <c r="M21" s="377"/>
    </row>
    <row r="22" spans="2:13" ht="12.75">
      <c r="B22" s="242"/>
      <c r="C22" s="187"/>
      <c r="D22" s="187"/>
      <c r="E22" s="254"/>
      <c r="F22" s="254"/>
      <c r="G22" s="255"/>
      <c r="H22" s="242"/>
      <c r="I22" s="242"/>
      <c r="J22" s="242"/>
      <c r="K22" s="242"/>
      <c r="L22" s="242"/>
      <c r="M22" s="242"/>
    </row>
    <row r="23" spans="1:13" ht="89.25">
      <c r="A23" s="71" t="s">
        <v>654</v>
      </c>
      <c r="B23" s="242"/>
      <c r="C23" s="502"/>
      <c r="D23" s="503"/>
      <c r="E23" s="503"/>
      <c r="F23" s="503"/>
      <c r="G23" s="503"/>
      <c r="H23" s="503"/>
      <c r="I23" s="503"/>
      <c r="J23" s="503"/>
      <c r="K23" s="503"/>
      <c r="L23" s="503"/>
      <c r="M23" s="504"/>
    </row>
    <row r="24" spans="2:13" ht="14.25" customHeight="1">
      <c r="B24" s="242"/>
      <c r="C24" s="187"/>
      <c r="D24" s="187"/>
      <c r="E24" s="254"/>
      <c r="F24" s="254"/>
      <c r="G24" s="255"/>
      <c r="H24" s="242"/>
      <c r="I24" s="242"/>
      <c r="J24" s="242"/>
      <c r="K24" s="242"/>
      <c r="L24" s="242"/>
      <c r="M24" s="242"/>
    </row>
    <row r="25" spans="2:13" ht="15.75">
      <c r="B25" s="8">
        <v>10</v>
      </c>
      <c r="C25" s="8" t="s">
        <v>616</v>
      </c>
      <c r="D25" s="8"/>
      <c r="E25" s="8"/>
      <c r="F25" s="8"/>
      <c r="G25" s="8"/>
      <c r="H25" s="8"/>
      <c r="I25" s="8"/>
      <c r="J25" s="8"/>
      <c r="K25" s="8"/>
      <c r="L25" s="8"/>
      <c r="M25" s="8"/>
    </row>
    <row r="26" spans="2:13" ht="12.75">
      <c r="B26" s="246"/>
      <c r="C26" s="246"/>
      <c r="D26" s="246"/>
      <c r="E26" s="246"/>
      <c r="F26" s="246"/>
      <c r="G26" s="246"/>
      <c r="H26" s="246"/>
      <c r="I26" s="246"/>
      <c r="J26" s="246"/>
      <c r="K26" s="246"/>
      <c r="L26" s="246"/>
      <c r="M26" s="246"/>
    </row>
    <row r="27" spans="1:14" s="7" customFormat="1" ht="71.25" customHeight="1">
      <c r="A27" s="12" t="s">
        <v>42</v>
      </c>
      <c r="C27" s="322" t="s">
        <v>924</v>
      </c>
      <c r="D27" s="322"/>
      <c r="E27" s="322"/>
      <c r="F27" s="322"/>
      <c r="G27" s="322"/>
      <c r="H27" s="322"/>
      <c r="I27" s="322"/>
      <c r="J27" s="322"/>
      <c r="K27" s="322"/>
      <c r="L27" s="322"/>
      <c r="M27" s="322"/>
      <c r="N27" s="163"/>
    </row>
    <row r="28" spans="2:13" ht="28.5" customHeight="1">
      <c r="B28" s="186" t="s">
        <v>351</v>
      </c>
      <c r="C28" s="462" t="s">
        <v>402</v>
      </c>
      <c r="D28" s="462"/>
      <c r="E28" s="462"/>
      <c r="F28" s="462"/>
      <c r="G28" s="462"/>
      <c r="H28" s="462"/>
      <c r="I28" s="462"/>
      <c r="J28" s="462"/>
      <c r="K28" s="462"/>
      <c r="L28" s="462"/>
      <c r="M28" s="462"/>
    </row>
    <row r="29" spans="2:13" ht="52.5" customHeight="1">
      <c r="B29" s="60"/>
      <c r="C29" s="406"/>
      <c r="D29" s="407"/>
      <c r="E29" s="407"/>
      <c r="F29" s="407"/>
      <c r="G29" s="407"/>
      <c r="H29" s="407"/>
      <c r="I29" s="407"/>
      <c r="J29" s="407"/>
      <c r="K29" s="407"/>
      <c r="L29" s="407"/>
      <c r="M29" s="423"/>
    </row>
    <row r="30" ht="12.75">
      <c r="B30" s="60"/>
    </row>
    <row r="31" spans="2:14" s="7" customFormat="1" ht="29.25" customHeight="1">
      <c r="B31" s="186" t="s">
        <v>352</v>
      </c>
      <c r="C31" s="416" t="s">
        <v>925</v>
      </c>
      <c r="D31" s="416"/>
      <c r="E31" s="416"/>
      <c r="F31" s="416"/>
      <c r="G31" s="416"/>
      <c r="H31" s="416"/>
      <c r="I31" s="416"/>
      <c r="J31" s="416"/>
      <c r="K31" s="416"/>
      <c r="L31" s="416"/>
      <c r="M31" s="352"/>
      <c r="N31" s="163"/>
    </row>
    <row r="32" spans="2:15" ht="12.75">
      <c r="B32" s="60"/>
      <c r="C32" s="505"/>
      <c r="O32" s="246" t="b">
        <v>0</v>
      </c>
    </row>
    <row r="33" spans="2:3" ht="12.75">
      <c r="B33" s="60"/>
      <c r="C33" s="506"/>
    </row>
    <row r="34" spans="2:13" ht="12.75">
      <c r="B34" s="246"/>
      <c r="C34" s="246"/>
      <c r="D34" s="246"/>
      <c r="E34" s="246"/>
      <c r="F34" s="246"/>
      <c r="G34" s="246"/>
      <c r="H34" s="246"/>
      <c r="I34" s="246"/>
      <c r="J34" s="246"/>
      <c r="K34" s="246"/>
      <c r="L34" s="246"/>
      <c r="M34" s="246"/>
    </row>
    <row r="35" spans="2:14" s="7" customFormat="1" ht="29.25" customHeight="1">
      <c r="B35" s="186" t="s">
        <v>353</v>
      </c>
      <c r="C35" s="416" t="s">
        <v>403</v>
      </c>
      <c r="D35" s="416"/>
      <c r="E35" s="416"/>
      <c r="F35" s="416"/>
      <c r="G35" s="416"/>
      <c r="H35" s="416"/>
      <c r="I35" s="416"/>
      <c r="J35" s="416"/>
      <c r="K35" s="416"/>
      <c r="L35" s="416"/>
      <c r="M35" s="416"/>
      <c r="N35" s="163"/>
    </row>
    <row r="36" spans="2:13" ht="52.5" customHeight="1">
      <c r="B36" s="60"/>
      <c r="C36" s="406"/>
      <c r="D36" s="407"/>
      <c r="E36" s="407"/>
      <c r="F36" s="407"/>
      <c r="G36" s="407"/>
      <c r="H36" s="407"/>
      <c r="I36" s="407"/>
      <c r="J36" s="407"/>
      <c r="K36" s="407"/>
      <c r="L36" s="407"/>
      <c r="M36" s="423"/>
    </row>
    <row r="37" spans="2:13" ht="12.75">
      <c r="B37" s="246"/>
      <c r="C37" s="246"/>
      <c r="D37" s="246"/>
      <c r="E37" s="246"/>
      <c r="F37" s="246"/>
      <c r="G37" s="246"/>
      <c r="H37" s="246"/>
      <c r="I37" s="246"/>
      <c r="J37" s="246"/>
      <c r="K37" s="246"/>
      <c r="L37" s="246"/>
      <c r="M37" s="246"/>
    </row>
    <row r="38" spans="3:9" ht="12.75">
      <c r="C38" s="501" t="s">
        <v>404</v>
      </c>
      <c r="D38" s="501"/>
      <c r="E38" s="501"/>
      <c r="F38" s="501"/>
      <c r="G38" s="501"/>
      <c r="H38" s="501"/>
      <c r="I38" s="501"/>
    </row>
    <row r="39" ht="24" customHeight="1"/>
  </sheetData>
  <sheetProtection formatRows="0" insertRows="0"/>
  <mergeCells count="26">
    <mergeCell ref="C32:C33"/>
    <mergeCell ref="C35:M35"/>
    <mergeCell ref="C36:M36"/>
    <mergeCell ref="C2:M2"/>
    <mergeCell ref="C28:M28"/>
    <mergeCell ref="C29:M29"/>
    <mergeCell ref="C31:M31"/>
    <mergeCell ref="C6:M6"/>
    <mergeCell ref="F19:G19"/>
    <mergeCell ref="C10:M10"/>
    <mergeCell ref="F18:G18"/>
    <mergeCell ref="C11:M11"/>
    <mergeCell ref="C12:C13"/>
    <mergeCell ref="C16:E16"/>
    <mergeCell ref="C17:E17"/>
    <mergeCell ref="C18:E18"/>
    <mergeCell ref="C19:E19"/>
    <mergeCell ref="C38:I38"/>
    <mergeCell ref="C7:M7"/>
    <mergeCell ref="C8:M8"/>
    <mergeCell ref="F17:G17"/>
    <mergeCell ref="F16:G16"/>
    <mergeCell ref="C14:M14"/>
    <mergeCell ref="C27:M27"/>
    <mergeCell ref="C21:M21"/>
    <mergeCell ref="C23:M23"/>
  </mergeCells>
  <hyperlinks>
    <hyperlink ref="C38:H38"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2"/>
  <headerFooter alignWithMargins="0">
    <oddFooter>&amp;L&amp;F&amp;C&amp;A&amp;R&amp;P / &amp;N</oddFooter>
  </headerFooter>
  <legacyDrawing r:id="rId1"/>
</worksheet>
</file>

<file path=xl/worksheets/sheet8.xml><?xml version="1.0" encoding="utf-8"?>
<worksheet xmlns="http://schemas.openxmlformats.org/spreadsheetml/2006/main" xmlns:r="http://schemas.openxmlformats.org/officeDocument/2006/relationships">
  <sheetPr codeName="Sheet9"/>
  <dimension ref="A1:M67"/>
  <sheetViews>
    <sheetView showGridLines="0" zoomScaleSheetLayoutView="100" workbookViewId="0" topLeftCell="B94">
      <selection activeCell="C40" sqref="C40:J40"/>
    </sheetView>
  </sheetViews>
  <sheetFormatPr defaultColWidth="9.140625" defaultRowHeight="12.75"/>
  <cols>
    <col min="1" max="1" width="3.140625" style="14" hidden="1" customWidth="1"/>
    <col min="2" max="2" width="5.28125" style="144" customWidth="1"/>
    <col min="3" max="3" width="9.00390625" style="14" customWidth="1"/>
    <col min="4" max="4" width="10.7109375" style="14" customWidth="1"/>
    <col min="5" max="5" width="13.140625" style="14" customWidth="1"/>
    <col min="6" max="6" width="13.28125" style="14" customWidth="1"/>
    <col min="7" max="7" width="14.421875" style="14" customWidth="1"/>
    <col min="8" max="8" width="12.28125" style="14" customWidth="1"/>
    <col min="9" max="9" width="13.421875" style="14" customWidth="1"/>
    <col min="10" max="10" width="14.57421875" style="14" customWidth="1"/>
    <col min="11" max="16384" width="9.140625" style="14" customWidth="1"/>
  </cols>
  <sheetData>
    <row r="1" spans="2:10" ht="12.75">
      <c r="B1"/>
      <c r="C1" s="139"/>
      <c r="D1" s="139"/>
      <c r="E1" s="139"/>
      <c r="F1" s="139"/>
      <c r="G1" s="139"/>
      <c r="H1" s="139"/>
      <c r="I1" s="139"/>
      <c r="J1" s="139"/>
    </row>
    <row r="2" spans="2:13" ht="33.75" customHeight="1">
      <c r="B2" s="520" t="s">
        <v>926</v>
      </c>
      <c r="C2" s="520"/>
      <c r="D2" s="520"/>
      <c r="E2" s="520"/>
      <c r="F2" s="520"/>
      <c r="G2" s="520"/>
      <c r="H2" s="520"/>
      <c r="I2" s="520"/>
      <c r="J2" s="520"/>
      <c r="K2" s="149"/>
      <c r="L2" s="149"/>
      <c r="M2" s="149"/>
    </row>
    <row r="3" spans="2:10" ht="12.75">
      <c r="B3"/>
      <c r="C3" s="139"/>
      <c r="D3" s="139"/>
      <c r="E3" s="139"/>
      <c r="F3" s="139"/>
      <c r="G3" s="139"/>
      <c r="H3" s="139"/>
      <c r="I3" s="139"/>
      <c r="J3" s="139"/>
    </row>
    <row r="4" spans="2:10" ht="15.75">
      <c r="B4" s="148">
        <v>11</v>
      </c>
      <c r="C4" s="147" t="s">
        <v>617</v>
      </c>
      <c r="D4" s="147"/>
      <c r="E4" s="147"/>
      <c r="F4" s="147"/>
      <c r="G4" s="147"/>
      <c r="H4" s="147"/>
      <c r="I4" s="147"/>
      <c r="J4" s="147"/>
    </row>
    <row r="5" spans="2:10" ht="12.75">
      <c r="B5" s="146"/>
      <c r="C5" s="7"/>
      <c r="D5" s="7"/>
      <c r="E5" s="7"/>
      <c r="F5" s="7"/>
      <c r="G5" s="7"/>
      <c r="H5" s="7"/>
      <c r="I5" s="7"/>
      <c r="J5" s="7"/>
    </row>
    <row r="6" spans="2:10" ht="12.75" customHeight="1">
      <c r="B6" s="79" t="s">
        <v>351</v>
      </c>
      <c r="C6" s="362" t="s">
        <v>405</v>
      </c>
      <c r="D6" s="362"/>
      <c r="E6" s="362"/>
      <c r="F6" s="362"/>
      <c r="G6" s="362"/>
      <c r="H6" s="362"/>
      <c r="I6" s="362"/>
      <c r="J6" s="362"/>
    </row>
    <row r="7" spans="1:10" ht="39" customHeight="1">
      <c r="A7" s="71" t="s">
        <v>872</v>
      </c>
      <c r="B7" s="145"/>
      <c r="C7" s="526" t="s">
        <v>927</v>
      </c>
      <c r="D7" s="526"/>
      <c r="E7" s="526"/>
      <c r="F7" s="526"/>
      <c r="G7" s="526"/>
      <c r="H7" s="526"/>
      <c r="I7" s="526"/>
      <c r="J7" s="526"/>
    </row>
    <row r="8" spans="2:10" ht="19.5" customHeight="1">
      <c r="B8" s="145"/>
      <c r="C8" s="526" t="s">
        <v>928</v>
      </c>
      <c r="D8" s="526"/>
      <c r="E8" s="526"/>
      <c r="F8" s="526"/>
      <c r="G8" s="526"/>
      <c r="H8" s="526"/>
      <c r="I8" s="526"/>
      <c r="J8" s="526"/>
    </row>
    <row r="9" spans="3:10" ht="12.75" customHeight="1">
      <c r="C9" s="508" t="s">
        <v>406</v>
      </c>
      <c r="D9" s="509"/>
      <c r="E9" s="510"/>
      <c r="F9" s="508" t="s">
        <v>407</v>
      </c>
      <c r="G9" s="509"/>
      <c r="H9" s="509"/>
      <c r="I9" s="509"/>
      <c r="J9" s="510"/>
    </row>
    <row r="10" spans="3:10" ht="12.75" customHeight="1">
      <c r="C10" s="511"/>
      <c r="D10" s="512"/>
      <c r="E10" s="513"/>
      <c r="F10" s="511"/>
      <c r="G10" s="512"/>
      <c r="H10" s="512"/>
      <c r="I10" s="512"/>
      <c r="J10" s="513"/>
    </row>
    <row r="11" spans="3:10" ht="12.75">
      <c r="C11" s="511"/>
      <c r="D11" s="512"/>
      <c r="E11" s="513"/>
      <c r="F11" s="511"/>
      <c r="G11" s="512"/>
      <c r="H11" s="512"/>
      <c r="I11" s="512"/>
      <c r="J11" s="513"/>
    </row>
    <row r="12" spans="3:10" ht="12.75">
      <c r="C12" s="511"/>
      <c r="D12" s="512"/>
      <c r="E12" s="513"/>
      <c r="F12" s="511"/>
      <c r="G12" s="512"/>
      <c r="H12" s="512"/>
      <c r="I12" s="512"/>
      <c r="J12" s="513"/>
    </row>
    <row r="13" spans="3:10" ht="12.75">
      <c r="C13" s="511"/>
      <c r="D13" s="512"/>
      <c r="E13" s="513"/>
      <c r="F13" s="511"/>
      <c r="G13" s="512"/>
      <c r="H13" s="512"/>
      <c r="I13" s="512"/>
      <c r="J13" s="513"/>
    </row>
    <row r="14" spans="3:10" ht="12.75">
      <c r="C14" s="511"/>
      <c r="D14" s="512"/>
      <c r="E14" s="513"/>
      <c r="F14" s="511"/>
      <c r="G14" s="512"/>
      <c r="H14" s="512"/>
      <c r="I14" s="512"/>
      <c r="J14" s="513"/>
    </row>
    <row r="15" spans="2:10" ht="12.75">
      <c r="B15" s="146"/>
      <c r="C15" s="7"/>
      <c r="D15" s="7"/>
      <c r="E15" s="7"/>
      <c r="F15" s="7"/>
      <c r="G15" s="7"/>
      <c r="H15" s="7"/>
      <c r="I15" s="7"/>
      <c r="J15" s="7"/>
    </row>
    <row r="16" spans="1:10" ht="38.25" customHeight="1">
      <c r="A16" s="71" t="s">
        <v>873</v>
      </c>
      <c r="B16" s="79" t="s">
        <v>352</v>
      </c>
      <c r="C16" s="372" t="s">
        <v>408</v>
      </c>
      <c r="D16" s="372"/>
      <c r="E16" s="372"/>
      <c r="F16" s="372"/>
      <c r="G16" s="372"/>
      <c r="H16" s="372"/>
      <c r="I16" s="372"/>
      <c r="J16" s="372"/>
    </row>
    <row r="17" spans="1:10" ht="34.5" customHeight="1">
      <c r="A17" s="71" t="s">
        <v>872</v>
      </c>
      <c r="C17" s="438" t="s">
        <v>929</v>
      </c>
      <c r="D17" s="438"/>
      <c r="E17" s="438"/>
      <c r="F17" s="438"/>
      <c r="G17" s="438"/>
      <c r="H17" s="438"/>
      <c r="I17" s="438"/>
      <c r="J17" s="438"/>
    </row>
    <row r="18" spans="2:10" ht="30.75" customHeight="1">
      <c r="B18" s="146"/>
      <c r="C18" s="524" t="s">
        <v>409</v>
      </c>
      <c r="D18" s="525"/>
      <c r="E18" s="525"/>
      <c r="F18" s="521" t="s">
        <v>410</v>
      </c>
      <c r="G18" s="522"/>
      <c r="H18" s="523"/>
      <c r="I18" s="521" t="s">
        <v>411</v>
      </c>
      <c r="J18" s="523"/>
    </row>
    <row r="19" spans="2:10" ht="48" customHeight="1">
      <c r="B19" s="146"/>
      <c r="C19" s="532" t="s">
        <v>930</v>
      </c>
      <c r="D19" s="532"/>
      <c r="E19" s="532"/>
      <c r="F19" s="534"/>
      <c r="G19" s="534"/>
      <c r="H19" s="535"/>
      <c r="I19" s="530" t="s">
        <v>292</v>
      </c>
      <c r="J19" s="531"/>
    </row>
    <row r="20" spans="2:10" ht="30.75" customHeight="1">
      <c r="B20" s="146"/>
      <c r="C20" s="532" t="s">
        <v>412</v>
      </c>
      <c r="D20" s="533"/>
      <c r="E20" s="533"/>
      <c r="F20" s="512"/>
      <c r="G20" s="512"/>
      <c r="H20" s="513"/>
      <c r="I20" s="530" t="s">
        <v>292</v>
      </c>
      <c r="J20" s="531"/>
    </row>
    <row r="21" spans="2:10" ht="28.5" customHeight="1">
      <c r="B21" s="146"/>
      <c r="C21" s="532" t="s">
        <v>413</v>
      </c>
      <c r="D21" s="533"/>
      <c r="E21" s="533"/>
      <c r="F21" s="512"/>
      <c r="G21" s="512"/>
      <c r="H21" s="513"/>
      <c r="I21" s="530" t="s">
        <v>292</v>
      </c>
      <c r="J21" s="531"/>
    </row>
    <row r="22" spans="2:10" ht="36" customHeight="1">
      <c r="B22" s="146"/>
      <c r="C22" s="532" t="s">
        <v>414</v>
      </c>
      <c r="D22" s="533"/>
      <c r="E22" s="533"/>
      <c r="F22" s="512"/>
      <c r="G22" s="512"/>
      <c r="H22" s="513"/>
      <c r="I22" s="530" t="s">
        <v>292</v>
      </c>
      <c r="J22" s="531"/>
    </row>
    <row r="23" spans="2:10" ht="21.75" customHeight="1">
      <c r="B23" s="146"/>
      <c r="C23" s="532" t="s">
        <v>416</v>
      </c>
      <c r="D23" s="533"/>
      <c r="E23" s="533"/>
      <c r="F23" s="512"/>
      <c r="G23" s="512"/>
      <c r="H23" s="513"/>
      <c r="I23" s="530" t="s">
        <v>292</v>
      </c>
      <c r="J23" s="531"/>
    </row>
    <row r="24" spans="2:10" ht="12.75" customHeight="1">
      <c r="B24" s="146"/>
      <c r="C24" s="532" t="s">
        <v>415</v>
      </c>
      <c r="D24" s="533"/>
      <c r="E24" s="533"/>
      <c r="F24" s="512"/>
      <c r="G24" s="512"/>
      <c r="H24" s="513"/>
      <c r="I24" s="530" t="s">
        <v>292</v>
      </c>
      <c r="J24" s="531"/>
    </row>
    <row r="25" spans="2:10" ht="12.75" customHeight="1">
      <c r="B25" s="146"/>
      <c r="C25" s="532" t="s">
        <v>931</v>
      </c>
      <c r="D25" s="533"/>
      <c r="E25" s="533"/>
      <c r="F25" s="512"/>
      <c r="G25" s="512"/>
      <c r="H25" s="513"/>
      <c r="I25" s="530" t="s">
        <v>292</v>
      </c>
      <c r="J25" s="531"/>
    </row>
    <row r="26" spans="2:10" ht="12.75" customHeight="1">
      <c r="B26" s="146"/>
      <c r="C26" s="532" t="s">
        <v>417</v>
      </c>
      <c r="D26" s="533"/>
      <c r="E26" s="533"/>
      <c r="F26" s="512"/>
      <c r="G26" s="512"/>
      <c r="H26" s="513"/>
      <c r="I26" s="530" t="s">
        <v>292</v>
      </c>
      <c r="J26" s="531"/>
    </row>
    <row r="27" spans="2:10" ht="13.5" customHeight="1">
      <c r="B27" s="146"/>
      <c r="C27" s="7"/>
      <c r="D27" s="7"/>
      <c r="E27" s="7"/>
      <c r="F27" s="7"/>
      <c r="G27" s="7"/>
      <c r="H27" s="7"/>
      <c r="I27" s="7"/>
      <c r="J27" s="7"/>
    </row>
    <row r="28" spans="1:10" ht="25.5" customHeight="1">
      <c r="A28" s="71" t="s">
        <v>872</v>
      </c>
      <c r="B28" s="79" t="s">
        <v>353</v>
      </c>
      <c r="C28" s="536" t="s">
        <v>418</v>
      </c>
      <c r="D28" s="536"/>
      <c r="E28" s="536"/>
      <c r="F28" s="536"/>
      <c r="G28" s="536"/>
      <c r="H28" s="536"/>
      <c r="I28" s="536"/>
      <c r="J28" s="536"/>
    </row>
    <row r="29" spans="3:10" ht="12.75">
      <c r="C29" s="502" t="s">
        <v>292</v>
      </c>
      <c r="D29" s="503"/>
      <c r="E29" s="503"/>
      <c r="F29" s="503"/>
      <c r="G29" s="504"/>
      <c r="H29" s="143"/>
      <c r="I29" s="143"/>
      <c r="J29" s="143"/>
    </row>
    <row r="30" spans="2:10" ht="12.75">
      <c r="B30" s="79"/>
      <c r="C30" s="80"/>
      <c r="D30" s="142"/>
      <c r="E30" s="143"/>
      <c r="F30" s="143"/>
      <c r="G30" s="143"/>
      <c r="H30" s="143"/>
      <c r="I30" s="143"/>
      <c r="J30" s="143"/>
    </row>
    <row r="31" spans="1:10" ht="25.5" customHeight="1">
      <c r="A31" s="71" t="s">
        <v>872</v>
      </c>
      <c r="B31" s="15" t="s">
        <v>354</v>
      </c>
      <c r="C31" s="527" t="s">
        <v>419</v>
      </c>
      <c r="D31" s="527"/>
      <c r="E31" s="527"/>
      <c r="F31" s="527"/>
      <c r="G31" s="527"/>
      <c r="H31" s="527"/>
      <c r="I31" s="527"/>
      <c r="J31" s="527"/>
    </row>
    <row r="32" spans="3:10" ht="12.75">
      <c r="C32" s="537"/>
      <c r="D32" s="538"/>
      <c r="E32" s="538"/>
      <c r="F32" s="538"/>
      <c r="G32" s="18"/>
      <c r="H32" s="18"/>
      <c r="I32" s="18"/>
      <c r="J32" s="18"/>
    </row>
    <row r="33" spans="2:5" ht="12.75">
      <c r="B33" s="141"/>
      <c r="C33" s="80"/>
      <c r="D33" s="140"/>
      <c r="E33" s="140"/>
    </row>
    <row r="34" spans="1:10" ht="38.25" customHeight="1">
      <c r="A34" s="71" t="s">
        <v>873</v>
      </c>
      <c r="B34" s="15" t="s">
        <v>914</v>
      </c>
      <c r="C34" s="527" t="s">
        <v>932</v>
      </c>
      <c r="D34" s="527"/>
      <c r="E34" s="527"/>
      <c r="F34" s="527"/>
      <c r="G34" s="527"/>
      <c r="H34" s="527"/>
      <c r="I34" s="527"/>
      <c r="J34" s="527"/>
    </row>
    <row r="35" spans="2:10" ht="12.75" customHeight="1">
      <c r="B35" s="146"/>
      <c r="C35" s="526" t="s">
        <v>420</v>
      </c>
      <c r="D35" s="526"/>
      <c r="E35" s="526"/>
      <c r="F35" s="526"/>
      <c r="G35" s="526"/>
      <c r="H35" s="526"/>
      <c r="I35" s="526"/>
      <c r="J35" s="526"/>
    </row>
    <row r="36" spans="2:6" ht="12.75">
      <c r="B36" s="146"/>
      <c r="C36" s="502"/>
      <c r="D36" s="503"/>
      <c r="E36" s="503"/>
      <c r="F36" s="504"/>
    </row>
    <row r="37" spans="2:10" s="85" customFormat="1" ht="12.75">
      <c r="B37" s="139"/>
      <c r="C37" s="138"/>
      <c r="D37" s="138"/>
      <c r="E37" s="138"/>
      <c r="F37" s="138"/>
      <c r="G37" s="138"/>
      <c r="H37" s="138"/>
      <c r="I37" s="138"/>
      <c r="J37" s="138"/>
    </row>
    <row r="38" spans="2:10" ht="15.75">
      <c r="B38" s="148">
        <v>12</v>
      </c>
      <c r="C38" s="147" t="s">
        <v>618</v>
      </c>
      <c r="D38" s="137"/>
      <c r="E38" s="137"/>
      <c r="F38" s="137"/>
      <c r="G38" s="137"/>
      <c r="H38" s="137"/>
      <c r="I38" s="137"/>
      <c r="J38" s="137"/>
    </row>
    <row r="39" spans="2:10" ht="12.75">
      <c r="B39" s="146"/>
      <c r="C39" s="7"/>
      <c r="D39" s="7"/>
      <c r="E39" s="7"/>
      <c r="F39" s="7"/>
      <c r="G39" s="7"/>
      <c r="H39" s="7"/>
      <c r="I39" s="7"/>
      <c r="J39" s="163"/>
    </row>
    <row r="40" spans="2:10" ht="12.75" customHeight="1">
      <c r="B40" s="79" t="s">
        <v>351</v>
      </c>
      <c r="C40" s="528" t="s">
        <v>421</v>
      </c>
      <c r="D40" s="528"/>
      <c r="E40" s="528"/>
      <c r="F40" s="528"/>
      <c r="G40" s="528"/>
      <c r="H40" s="528"/>
      <c r="I40" s="528"/>
      <c r="J40" s="528"/>
    </row>
    <row r="41" spans="2:10" ht="12.75">
      <c r="B41" s="146"/>
      <c r="C41" s="7"/>
      <c r="D41" s="7"/>
      <c r="E41" s="7"/>
      <c r="F41" s="7"/>
      <c r="G41" s="7"/>
      <c r="H41" s="7"/>
      <c r="I41" s="7"/>
      <c r="J41" s="7"/>
    </row>
    <row r="42" spans="3:10" ht="12.75" customHeight="1">
      <c r="C42" s="529" t="s">
        <v>422</v>
      </c>
      <c r="D42" s="529"/>
      <c r="E42" s="529" t="s">
        <v>423</v>
      </c>
      <c r="F42" s="529"/>
      <c r="G42" s="529"/>
      <c r="H42" s="529"/>
      <c r="I42" s="529"/>
      <c r="J42" s="529"/>
    </row>
    <row r="43" spans="3:10" ht="12.75">
      <c r="C43" s="516"/>
      <c r="D43" s="516"/>
      <c r="E43" s="517"/>
      <c r="F43" s="517"/>
      <c r="G43" s="517"/>
      <c r="H43" s="517"/>
      <c r="I43" s="517"/>
      <c r="J43" s="517"/>
    </row>
    <row r="44" spans="3:10" ht="12.75">
      <c r="C44" s="516"/>
      <c r="D44" s="516"/>
      <c r="E44" s="517"/>
      <c r="F44" s="517"/>
      <c r="G44" s="517"/>
      <c r="H44" s="517"/>
      <c r="I44" s="517"/>
      <c r="J44" s="517"/>
    </row>
    <row r="45" spans="3:10" ht="12.75">
      <c r="C45" s="516"/>
      <c r="D45" s="516"/>
      <c r="E45" s="517"/>
      <c r="F45" s="517"/>
      <c r="G45" s="517"/>
      <c r="H45" s="517"/>
      <c r="I45" s="517"/>
      <c r="J45" s="517"/>
    </row>
    <row r="46" spans="3:10" ht="12.75">
      <c r="C46" s="516"/>
      <c r="D46" s="516"/>
      <c r="E46" s="517"/>
      <c r="F46" s="517"/>
      <c r="G46" s="517"/>
      <c r="H46" s="517"/>
      <c r="I46" s="517"/>
      <c r="J46" s="517"/>
    </row>
    <row r="47" spans="3:10" ht="12.75">
      <c r="C47" s="516"/>
      <c r="D47" s="516"/>
      <c r="E47" s="517"/>
      <c r="F47" s="517"/>
      <c r="G47" s="517"/>
      <c r="H47" s="517"/>
      <c r="I47" s="517"/>
      <c r="J47" s="517"/>
    </row>
    <row r="48" spans="3:10" ht="12.75">
      <c r="C48" s="516"/>
      <c r="D48" s="516"/>
      <c r="E48" s="517"/>
      <c r="F48" s="517"/>
      <c r="G48" s="517"/>
      <c r="H48" s="517"/>
      <c r="I48" s="517"/>
      <c r="J48" s="517"/>
    </row>
    <row r="49" spans="3:10" ht="12.75">
      <c r="C49" s="516"/>
      <c r="D49" s="516"/>
      <c r="E49" s="517"/>
      <c r="F49" s="517"/>
      <c r="G49" s="517"/>
      <c r="H49" s="517"/>
      <c r="I49" s="517"/>
      <c r="J49" s="517"/>
    </row>
    <row r="50" spans="3:10" ht="12.75">
      <c r="C50" s="516"/>
      <c r="D50" s="516"/>
      <c r="E50" s="517"/>
      <c r="F50" s="517"/>
      <c r="G50" s="517"/>
      <c r="H50" s="517"/>
      <c r="I50" s="517"/>
      <c r="J50" s="517"/>
    </row>
    <row r="51" spans="3:10" ht="12.75">
      <c r="C51" s="516"/>
      <c r="D51" s="516"/>
      <c r="E51" s="517"/>
      <c r="F51" s="517"/>
      <c r="G51" s="517"/>
      <c r="H51" s="517"/>
      <c r="I51" s="517"/>
      <c r="J51" s="517"/>
    </row>
    <row r="52" spans="3:10" ht="12.75">
      <c r="C52" s="516"/>
      <c r="D52" s="516"/>
      <c r="E52" s="517"/>
      <c r="F52" s="517"/>
      <c r="G52" s="517"/>
      <c r="H52" s="517"/>
      <c r="I52" s="517"/>
      <c r="J52" s="517"/>
    </row>
    <row r="53" spans="2:10" ht="12.75">
      <c r="B53" s="135"/>
      <c r="C53" s="134"/>
      <c r="D53" s="134"/>
      <c r="E53" s="134"/>
      <c r="F53" s="134"/>
      <c r="G53" s="134"/>
      <c r="H53" s="134"/>
      <c r="I53" s="134"/>
      <c r="J53" s="134"/>
    </row>
    <row r="54" spans="2:10" ht="15.75">
      <c r="B54" s="148">
        <v>13</v>
      </c>
      <c r="C54" s="147" t="s">
        <v>619</v>
      </c>
      <c r="D54" s="137"/>
      <c r="E54" s="137"/>
      <c r="F54" s="137"/>
      <c r="G54" s="137"/>
      <c r="H54" s="137"/>
      <c r="I54" s="137"/>
      <c r="J54" s="137"/>
    </row>
    <row r="55" spans="2:10" ht="12.75">
      <c r="B55" s="146"/>
      <c r="C55" s="7"/>
      <c r="D55" s="7"/>
      <c r="E55" s="7"/>
      <c r="F55" s="7"/>
      <c r="G55" s="7"/>
      <c r="H55" s="7"/>
      <c r="I55" s="7"/>
      <c r="J55" s="7"/>
    </row>
    <row r="56" spans="2:10" ht="41.25" customHeight="1">
      <c r="B56" s="79" t="s">
        <v>351</v>
      </c>
      <c r="C56" s="346" t="s">
        <v>933</v>
      </c>
      <c r="D56" s="346"/>
      <c r="E56" s="346"/>
      <c r="F56" s="346"/>
      <c r="G56" s="346"/>
      <c r="H56" s="346"/>
      <c r="I56" s="346"/>
      <c r="J56" s="346"/>
    </row>
    <row r="57" spans="2:11" ht="36" customHeight="1">
      <c r="B57" s="133"/>
      <c r="C57" s="519" t="s">
        <v>934</v>
      </c>
      <c r="D57" s="519"/>
      <c r="E57" s="519"/>
      <c r="F57" s="519"/>
      <c r="G57" s="519"/>
      <c r="H57" s="519"/>
      <c r="I57" s="519"/>
      <c r="J57" s="519"/>
      <c r="K57" s="85"/>
    </row>
    <row r="58" spans="3:10" ht="12.75" customHeight="1">
      <c r="C58" s="519" t="s">
        <v>424</v>
      </c>
      <c r="D58" s="519"/>
      <c r="E58" s="519"/>
      <c r="F58" s="519"/>
      <c r="G58" s="519"/>
      <c r="H58" s="519"/>
      <c r="I58" s="519"/>
      <c r="J58" s="519"/>
    </row>
    <row r="59" spans="3:10" ht="12.75">
      <c r="C59" s="518" t="s">
        <v>425</v>
      </c>
      <c r="D59" s="518"/>
      <c r="E59" s="518" t="s">
        <v>426</v>
      </c>
      <c r="F59" s="518"/>
      <c r="G59" s="518"/>
      <c r="H59" s="518"/>
      <c r="I59" s="518"/>
      <c r="J59" s="518"/>
    </row>
    <row r="60" spans="3:10" ht="12.75">
      <c r="C60" s="514"/>
      <c r="D60" s="514"/>
      <c r="E60" s="515"/>
      <c r="F60" s="515"/>
      <c r="G60" s="515"/>
      <c r="H60" s="515"/>
      <c r="I60" s="515"/>
      <c r="J60" s="515"/>
    </row>
    <row r="61" spans="3:10" ht="12.75">
      <c r="C61" s="514"/>
      <c r="D61" s="514"/>
      <c r="E61" s="515"/>
      <c r="F61" s="515"/>
      <c r="G61" s="515"/>
      <c r="H61" s="515"/>
      <c r="I61" s="515"/>
      <c r="J61" s="515"/>
    </row>
    <row r="62" spans="3:10" ht="12.75">
      <c r="C62" s="514"/>
      <c r="D62" s="514"/>
      <c r="E62" s="515"/>
      <c r="F62" s="515"/>
      <c r="G62" s="515"/>
      <c r="H62" s="515"/>
      <c r="I62" s="515"/>
      <c r="J62" s="515"/>
    </row>
    <row r="63" spans="3:10" ht="12.75">
      <c r="C63" s="514"/>
      <c r="D63" s="514"/>
      <c r="E63" s="515"/>
      <c r="F63" s="515"/>
      <c r="G63" s="515"/>
      <c r="H63" s="515"/>
      <c r="I63" s="515"/>
      <c r="J63" s="515"/>
    </row>
    <row r="64" spans="3:10" ht="12.75">
      <c r="C64" s="514"/>
      <c r="D64" s="514"/>
      <c r="E64" s="515"/>
      <c r="F64" s="515"/>
      <c r="G64" s="515"/>
      <c r="H64" s="515"/>
      <c r="I64" s="515"/>
      <c r="J64" s="515"/>
    </row>
    <row r="65" spans="2:10" ht="12.75">
      <c r="B65"/>
      <c r="C65" s="514"/>
      <c r="D65" s="514"/>
      <c r="E65" s="515"/>
      <c r="F65" s="515"/>
      <c r="G65" s="515"/>
      <c r="H65" s="515"/>
      <c r="I65" s="515"/>
      <c r="J65" s="515"/>
    </row>
    <row r="66" spans="2:10" ht="12.75">
      <c r="B66"/>
      <c r="C66" s="514"/>
      <c r="D66" s="514"/>
      <c r="E66" s="515"/>
      <c r="F66" s="515"/>
      <c r="G66" s="515"/>
      <c r="H66" s="515"/>
      <c r="I66" s="515"/>
      <c r="J66" s="515"/>
    </row>
    <row r="67" spans="2:10" ht="12.75">
      <c r="B67"/>
      <c r="C67" s="514"/>
      <c r="D67" s="514"/>
      <c r="E67" s="515"/>
      <c r="F67" s="515"/>
      <c r="G67" s="515"/>
      <c r="H67" s="515"/>
      <c r="I67" s="515"/>
      <c r="J67" s="515"/>
    </row>
  </sheetData>
  <sheetProtection formatRows="0" insertRows="0"/>
  <mergeCells count="96">
    <mergeCell ref="C67:D67"/>
    <mergeCell ref="E67:J67"/>
    <mergeCell ref="C65:D65"/>
    <mergeCell ref="E65:J65"/>
    <mergeCell ref="C66:D66"/>
    <mergeCell ref="E66:J66"/>
    <mergeCell ref="E52:J52"/>
    <mergeCell ref="C64:D64"/>
    <mergeCell ref="E64:J64"/>
    <mergeCell ref="C60:D60"/>
    <mergeCell ref="E60:J60"/>
    <mergeCell ref="C63:D63"/>
    <mergeCell ref="E63:J63"/>
    <mergeCell ref="C61:D61"/>
    <mergeCell ref="E61:J61"/>
    <mergeCell ref="C59:D59"/>
    <mergeCell ref="F23:H23"/>
    <mergeCell ref="I23:J23"/>
    <mergeCell ref="C20:E20"/>
    <mergeCell ref="C34:J34"/>
    <mergeCell ref="C28:J28"/>
    <mergeCell ref="C29:G29"/>
    <mergeCell ref="C32:F32"/>
    <mergeCell ref="C23:E23"/>
    <mergeCell ref="C22:E22"/>
    <mergeCell ref="F22:H22"/>
    <mergeCell ref="C26:E26"/>
    <mergeCell ref="F26:H26"/>
    <mergeCell ref="I26:J26"/>
    <mergeCell ref="C24:E24"/>
    <mergeCell ref="F24:H24"/>
    <mergeCell ref="I24:J24"/>
    <mergeCell ref="C25:E25"/>
    <mergeCell ref="F25:H25"/>
    <mergeCell ref="I25:J25"/>
    <mergeCell ref="C19:E19"/>
    <mergeCell ref="F11:J11"/>
    <mergeCell ref="F12:J12"/>
    <mergeCell ref="F13:J13"/>
    <mergeCell ref="F14:J14"/>
    <mergeCell ref="C14:E14"/>
    <mergeCell ref="C11:E11"/>
    <mergeCell ref="C12:E12"/>
    <mergeCell ref="C13:E13"/>
    <mergeCell ref="I22:J22"/>
    <mergeCell ref="C16:J16"/>
    <mergeCell ref="C17:J17"/>
    <mergeCell ref="C21:E21"/>
    <mergeCell ref="F21:H21"/>
    <mergeCell ref="I21:J21"/>
    <mergeCell ref="F19:H19"/>
    <mergeCell ref="I19:J19"/>
    <mergeCell ref="F20:H20"/>
    <mergeCell ref="I20:J20"/>
    <mergeCell ref="C31:J31"/>
    <mergeCell ref="C43:D43"/>
    <mergeCell ref="E43:J43"/>
    <mergeCell ref="C44:D44"/>
    <mergeCell ref="E44:J44"/>
    <mergeCell ref="C40:J40"/>
    <mergeCell ref="C42:D42"/>
    <mergeCell ref="E42:J42"/>
    <mergeCell ref="C35:J35"/>
    <mergeCell ref="C36:F36"/>
    <mergeCell ref="C45:D45"/>
    <mergeCell ref="E45:J45"/>
    <mergeCell ref="C46:D46"/>
    <mergeCell ref="E46:J46"/>
    <mergeCell ref="C48:D48"/>
    <mergeCell ref="E48:J48"/>
    <mergeCell ref="C49:D49"/>
    <mergeCell ref="E49:J49"/>
    <mergeCell ref="C50:D50"/>
    <mergeCell ref="E50:J50"/>
    <mergeCell ref="C51:D51"/>
    <mergeCell ref="E51:J51"/>
    <mergeCell ref="C52:D52"/>
    <mergeCell ref="B2:J2"/>
    <mergeCell ref="F18:H18"/>
    <mergeCell ref="I18:J18"/>
    <mergeCell ref="C18:E18"/>
    <mergeCell ref="C6:J6"/>
    <mergeCell ref="C7:J7"/>
    <mergeCell ref="C8:J8"/>
    <mergeCell ref="F9:J9"/>
    <mergeCell ref="C10:E10"/>
    <mergeCell ref="C9:E9"/>
    <mergeCell ref="F10:J10"/>
    <mergeCell ref="C62:D62"/>
    <mergeCell ref="E62:J62"/>
    <mergeCell ref="C47:D47"/>
    <mergeCell ref="E47:J47"/>
    <mergeCell ref="E59:J59"/>
    <mergeCell ref="C56:J56"/>
    <mergeCell ref="C57:J57"/>
    <mergeCell ref="C58:J58"/>
  </mergeCells>
  <dataValidations count="2">
    <dataValidation type="list" allowBlank="1" showInputMessage="1" showErrorMessage="1" sqref="I19:J26">
      <formula1>YesNo</formula1>
    </dataValidation>
    <dataValidation type="list" allowBlank="1" showInputMessage="1" showErrorMessage="1" sqref="C29:G29">
      <formula1>ManSys</formula1>
    </dataValidation>
  </dataValidations>
  <printOptions/>
  <pageMargins left="0.7874015748031497" right="0.7874015748031497" top="0.7874015748031497" bottom="0.7874015748031497" header="0.3937007874015748" footer="0.3937007874015748"/>
  <pageSetup fitToHeight="2" horizontalDpi="600" verticalDpi="600" orientation="portrait" paperSize="9" scale="82" r:id="rId1"/>
  <headerFooter alignWithMargins="0">
    <oddFooter>&amp;L&amp;F&amp;C&amp;A&amp;R&amp;P / &amp;N</oddFooter>
  </headerFooter>
  <rowBreaks count="1" manualBreakCount="1">
    <brk id="37" max="255" man="1"/>
  </rowBreaks>
</worksheet>
</file>

<file path=xl/worksheets/sheet9.xml><?xml version="1.0" encoding="utf-8"?>
<worksheet xmlns="http://schemas.openxmlformats.org/spreadsheetml/2006/main" xmlns:r="http://schemas.openxmlformats.org/officeDocument/2006/relationships">
  <sheetPr codeName="Sheet8">
    <pageSetUpPr fitToPage="1"/>
  </sheetPr>
  <dimension ref="A1:J32"/>
  <sheetViews>
    <sheetView showGridLines="0" zoomScaleSheetLayoutView="140" workbookViewId="0" topLeftCell="A10">
      <selection activeCell="F63" sqref="F63"/>
    </sheetView>
  </sheetViews>
  <sheetFormatPr defaultColWidth="9.140625" defaultRowHeight="12.75"/>
  <cols>
    <col min="1" max="1" width="3.140625" style="154" customWidth="1"/>
    <col min="2" max="2" width="4.140625" style="154" customWidth="1"/>
    <col min="3" max="3" width="11.28125" style="154" customWidth="1"/>
    <col min="4" max="4" width="10.8515625" style="154" customWidth="1"/>
    <col min="5" max="6" width="13.57421875" style="154" customWidth="1"/>
    <col min="7" max="7" width="10.421875" style="154" customWidth="1"/>
    <col min="8" max="8" width="11.140625" style="154" customWidth="1"/>
    <col min="9" max="10" width="13.57421875" style="154" customWidth="1"/>
    <col min="11" max="16384" width="9.140625" style="154" customWidth="1"/>
  </cols>
  <sheetData>
    <row r="1" spans="2:6" s="14" customFormat="1" ht="12.75">
      <c r="B1" s="74"/>
      <c r="C1" s="72"/>
      <c r="D1" s="72"/>
      <c r="E1" s="75"/>
      <c r="F1" s="75"/>
    </row>
    <row r="2" spans="2:10" s="14" customFormat="1" ht="18">
      <c r="B2" s="320" t="s">
        <v>847</v>
      </c>
      <c r="C2" s="320"/>
      <c r="D2" s="320"/>
      <c r="E2" s="320"/>
      <c r="F2" s="320"/>
      <c r="G2" s="320"/>
      <c r="H2" s="320"/>
      <c r="I2" s="320"/>
      <c r="J2" s="320"/>
    </row>
    <row r="3" s="14" customFormat="1" ht="12.75"/>
    <row r="4" spans="2:10" s="14" customFormat="1" ht="15.75">
      <c r="B4" s="77">
        <v>14</v>
      </c>
      <c r="C4" s="64" t="s">
        <v>848</v>
      </c>
      <c r="D4" s="64"/>
      <c r="E4" s="64"/>
      <c r="F4" s="64"/>
      <c r="G4" s="64"/>
      <c r="H4" s="64"/>
      <c r="I4" s="64"/>
      <c r="J4" s="64"/>
    </row>
    <row r="5" s="14" customFormat="1" ht="12.75"/>
    <row r="6" ht="12.75">
      <c r="B6" s="115" t="s">
        <v>849</v>
      </c>
    </row>
    <row r="7" spans="2:10" ht="12.75">
      <c r="B7" s="114"/>
      <c r="C7" s="113"/>
      <c r="D7" s="113"/>
      <c r="E7" s="113"/>
      <c r="F7" s="113"/>
      <c r="G7" s="113"/>
      <c r="H7" s="113"/>
      <c r="I7" s="113"/>
      <c r="J7" s="112"/>
    </row>
    <row r="8" spans="1:10" ht="15.75">
      <c r="A8" s="111"/>
      <c r="B8" s="110"/>
      <c r="C8" s="109"/>
      <c r="D8" s="109"/>
      <c r="E8" s="109"/>
      <c r="F8" s="109"/>
      <c r="G8" s="109"/>
      <c r="H8" s="109"/>
      <c r="I8" s="109"/>
      <c r="J8" s="108"/>
    </row>
    <row r="9" spans="2:10" ht="12.75">
      <c r="B9" s="110"/>
      <c r="C9" s="109"/>
      <c r="D9" s="109"/>
      <c r="E9" s="109"/>
      <c r="F9" s="109"/>
      <c r="G9" s="109"/>
      <c r="H9" s="109"/>
      <c r="I9" s="109"/>
      <c r="J9" s="108"/>
    </row>
    <row r="10" spans="2:10" ht="12.75">
      <c r="B10" s="110"/>
      <c r="C10" s="109"/>
      <c r="D10" s="109"/>
      <c r="E10" s="109"/>
      <c r="F10" s="109"/>
      <c r="G10" s="109"/>
      <c r="H10" s="109"/>
      <c r="I10" s="109"/>
      <c r="J10" s="108"/>
    </row>
    <row r="11" spans="2:10" ht="12.75">
      <c r="B11" s="110"/>
      <c r="C11" s="109"/>
      <c r="D11" s="109"/>
      <c r="E11" s="109"/>
      <c r="F11" s="109"/>
      <c r="G11" s="109"/>
      <c r="H11" s="109"/>
      <c r="I11" s="109"/>
      <c r="J11" s="108"/>
    </row>
    <row r="12" spans="2:10" ht="12.75">
      <c r="B12" s="110"/>
      <c r="C12" s="109"/>
      <c r="D12" s="109"/>
      <c r="E12" s="109"/>
      <c r="F12" s="109"/>
      <c r="G12" s="109"/>
      <c r="H12" s="109"/>
      <c r="I12" s="109"/>
      <c r="J12" s="108"/>
    </row>
    <row r="13" spans="2:10" ht="12.75">
      <c r="B13" s="110"/>
      <c r="C13" s="109"/>
      <c r="D13" s="109"/>
      <c r="E13" s="109"/>
      <c r="F13" s="109"/>
      <c r="G13" s="109"/>
      <c r="H13" s="109"/>
      <c r="I13" s="109"/>
      <c r="J13" s="108"/>
    </row>
    <row r="14" spans="2:10" ht="12.75">
      <c r="B14" s="110"/>
      <c r="C14" s="109"/>
      <c r="D14" s="109"/>
      <c r="E14" s="109"/>
      <c r="F14" s="109"/>
      <c r="G14" s="109"/>
      <c r="H14" s="109"/>
      <c r="I14" s="109"/>
      <c r="J14" s="108"/>
    </row>
    <row r="15" spans="2:10" ht="12.75">
      <c r="B15" s="110"/>
      <c r="C15" s="109"/>
      <c r="D15" s="109"/>
      <c r="E15" s="109"/>
      <c r="F15" s="109"/>
      <c r="G15" s="109"/>
      <c r="H15" s="109"/>
      <c r="I15" s="109"/>
      <c r="J15" s="108"/>
    </row>
    <row r="16" spans="2:10" ht="12.75">
      <c r="B16" s="110"/>
      <c r="C16" s="109"/>
      <c r="D16" s="109"/>
      <c r="E16" s="109"/>
      <c r="F16" s="109"/>
      <c r="G16" s="109"/>
      <c r="H16" s="109"/>
      <c r="I16" s="109"/>
      <c r="J16" s="108"/>
    </row>
    <row r="17" spans="2:10" ht="12.75">
      <c r="B17" s="110"/>
      <c r="C17" s="109"/>
      <c r="D17" s="109"/>
      <c r="E17" s="109"/>
      <c r="F17" s="109"/>
      <c r="G17" s="109"/>
      <c r="H17" s="109"/>
      <c r="I17" s="109"/>
      <c r="J17" s="108"/>
    </row>
    <row r="18" spans="2:10" ht="12.75">
      <c r="B18" s="110"/>
      <c r="C18" s="109"/>
      <c r="D18" s="109"/>
      <c r="E18" s="109"/>
      <c r="F18" s="109"/>
      <c r="G18" s="109"/>
      <c r="H18" s="109"/>
      <c r="I18" s="109"/>
      <c r="J18" s="108"/>
    </row>
    <row r="19" spans="2:10" ht="12.75">
      <c r="B19" s="110"/>
      <c r="C19" s="109"/>
      <c r="D19" s="109"/>
      <c r="E19" s="109"/>
      <c r="F19" s="109"/>
      <c r="G19" s="109"/>
      <c r="H19" s="109"/>
      <c r="I19" s="109"/>
      <c r="J19" s="108"/>
    </row>
    <row r="20" spans="2:10" ht="12.75">
      <c r="B20" s="110"/>
      <c r="C20" s="109"/>
      <c r="D20" s="109"/>
      <c r="E20" s="109"/>
      <c r="F20" s="109"/>
      <c r="G20" s="109"/>
      <c r="H20" s="109"/>
      <c r="I20" s="109"/>
      <c r="J20" s="108"/>
    </row>
    <row r="21" spans="2:10" ht="12.75">
      <c r="B21" s="110"/>
      <c r="C21" s="109"/>
      <c r="D21" s="109"/>
      <c r="E21" s="109"/>
      <c r="F21" s="109"/>
      <c r="G21" s="109"/>
      <c r="H21" s="109"/>
      <c r="I21" s="109"/>
      <c r="J21" s="108"/>
    </row>
    <row r="22" spans="2:10" ht="12.75">
      <c r="B22" s="110"/>
      <c r="C22" s="109"/>
      <c r="D22" s="109"/>
      <c r="E22" s="109"/>
      <c r="F22" s="109"/>
      <c r="G22" s="109"/>
      <c r="H22" s="109"/>
      <c r="I22" s="109"/>
      <c r="J22" s="108"/>
    </row>
    <row r="23" spans="2:10" ht="12.75">
      <c r="B23" s="110"/>
      <c r="C23" s="109"/>
      <c r="D23" s="109"/>
      <c r="E23" s="109"/>
      <c r="F23" s="109"/>
      <c r="G23" s="109"/>
      <c r="H23" s="109"/>
      <c r="I23" s="109"/>
      <c r="J23" s="108"/>
    </row>
    <row r="24" spans="2:10" ht="12.75">
      <c r="B24" s="110"/>
      <c r="C24" s="109"/>
      <c r="D24" s="109"/>
      <c r="E24" s="109"/>
      <c r="F24" s="109"/>
      <c r="G24" s="109"/>
      <c r="H24" s="109"/>
      <c r="I24" s="109"/>
      <c r="J24" s="108"/>
    </row>
    <row r="25" spans="2:10" ht="12.75">
      <c r="B25" s="110"/>
      <c r="C25" s="109"/>
      <c r="D25" s="109"/>
      <c r="E25" s="109"/>
      <c r="F25" s="109"/>
      <c r="G25" s="109"/>
      <c r="H25" s="109"/>
      <c r="I25" s="109"/>
      <c r="J25" s="108"/>
    </row>
    <row r="26" spans="2:10" ht="12.75">
      <c r="B26" s="110"/>
      <c r="C26" s="109"/>
      <c r="D26" s="109"/>
      <c r="E26" s="109"/>
      <c r="F26" s="109"/>
      <c r="G26" s="109"/>
      <c r="H26" s="109"/>
      <c r="I26" s="109"/>
      <c r="J26" s="108"/>
    </row>
    <row r="27" spans="2:10" ht="12.75">
      <c r="B27" s="110"/>
      <c r="C27" s="109"/>
      <c r="D27" s="109"/>
      <c r="E27" s="109"/>
      <c r="F27" s="109"/>
      <c r="G27" s="109"/>
      <c r="H27" s="109"/>
      <c r="I27" s="109"/>
      <c r="J27" s="108"/>
    </row>
    <row r="28" spans="2:10" ht="12.75">
      <c r="B28" s="110"/>
      <c r="C28" s="109"/>
      <c r="D28" s="109"/>
      <c r="E28" s="109"/>
      <c r="F28" s="109"/>
      <c r="G28" s="109"/>
      <c r="H28" s="109"/>
      <c r="I28" s="109"/>
      <c r="J28" s="108"/>
    </row>
    <row r="29" spans="2:10" ht="12.75">
      <c r="B29" s="110"/>
      <c r="C29" s="109"/>
      <c r="D29" s="109"/>
      <c r="E29" s="109"/>
      <c r="F29" s="109"/>
      <c r="G29" s="109"/>
      <c r="H29" s="109"/>
      <c r="I29" s="109"/>
      <c r="J29" s="108"/>
    </row>
    <row r="30" spans="2:10" ht="12.75">
      <c r="B30" s="110"/>
      <c r="C30" s="109"/>
      <c r="D30" s="109"/>
      <c r="E30" s="109"/>
      <c r="F30" s="109"/>
      <c r="G30" s="109"/>
      <c r="H30" s="109"/>
      <c r="I30" s="109"/>
      <c r="J30" s="108"/>
    </row>
    <row r="31" spans="2:10" ht="12.75">
      <c r="B31" s="110"/>
      <c r="C31" s="109"/>
      <c r="D31" s="109"/>
      <c r="E31" s="109"/>
      <c r="F31" s="109"/>
      <c r="G31" s="109"/>
      <c r="H31" s="109"/>
      <c r="I31" s="109"/>
      <c r="J31" s="108"/>
    </row>
    <row r="32" spans="2:10" ht="12.75">
      <c r="B32" s="107"/>
      <c r="C32" s="106"/>
      <c r="D32" s="106"/>
      <c r="E32" s="106"/>
      <c r="F32" s="106"/>
      <c r="G32" s="106"/>
      <c r="H32" s="106"/>
      <c r="I32" s="106"/>
      <c r="J32" s="105"/>
    </row>
  </sheetData>
  <sheetProtection formatRow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2" r:id="rId1"/>
  <headerFooter alignWithMargins="0">
    <oddFooter>&amp;L&amp;F&amp;C&amp;A&amp;R&amp;P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user_nec</cp:lastModifiedBy>
  <cp:lastPrinted>2009-05-19T14:28:38Z</cp:lastPrinted>
  <dcterms:created xsi:type="dcterms:W3CDTF">2008-05-26T08:52:55Z</dcterms:created>
  <dcterms:modified xsi:type="dcterms:W3CDTF">2009-08-21T11:03:07Z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